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2375" windowHeight="7380" activeTab="0"/>
  </bookViews>
  <sheets>
    <sheet name="Consolidated 9Μ 2002" sheetId="1" r:id="rId1"/>
    <sheet name="non- consolidated 9m 2002" sheetId="2" r:id="rId2"/>
  </sheets>
  <definedNames>
    <definedName name="_xlnm.Print_Area" localSheetId="0">'Consolidated 9Μ 2002'!$A$1:$AY$80</definedName>
  </definedNames>
  <calcPr fullCalcOnLoad="1"/>
</workbook>
</file>

<file path=xl/sharedStrings.xml><?xml version="1.0" encoding="utf-8"?>
<sst xmlns="http://schemas.openxmlformats.org/spreadsheetml/2006/main" count="115" uniqueCount="59">
  <si>
    <t xml:space="preserve">MOTOR OIL (HELLAS) </t>
  </si>
  <si>
    <t>CORINTH REFINERIES S.Α.</t>
  </si>
  <si>
    <t>ASSETS</t>
  </si>
  <si>
    <t>ESTABLISHMENT EXPENSES</t>
  </si>
  <si>
    <t>Less: Depreciation</t>
  </si>
  <si>
    <t>Participations and other long-term financial assets</t>
  </si>
  <si>
    <t>Customers</t>
  </si>
  <si>
    <t>Cash</t>
  </si>
  <si>
    <t>Transit Debit Balances</t>
  </si>
  <si>
    <t>GRAND TOTAL ASSETS</t>
  </si>
  <si>
    <t>DEBIT MEMO ACCOUNTS</t>
  </si>
  <si>
    <t>CAPITAL &amp; LIABILITIES</t>
  </si>
  <si>
    <t>Results for the period</t>
  </si>
  <si>
    <t>Other Provisions</t>
  </si>
  <si>
    <t>Long-term liabilities</t>
  </si>
  <si>
    <t>Short-term liabilities</t>
  </si>
  <si>
    <t>Transit credit balances</t>
  </si>
  <si>
    <t>TOTAL OWNERS EQUITY AND LIABILITIES</t>
  </si>
  <si>
    <t>CREDIT MEMO ACCOUNTS</t>
  </si>
  <si>
    <t>Amounts in EURO</t>
  </si>
  <si>
    <t>OPERATING RESULTS</t>
  </si>
  <si>
    <t>Net turnover (Sales)</t>
  </si>
  <si>
    <t>GROSS OPERATING RESULTS</t>
  </si>
  <si>
    <t xml:space="preserve">        Selling expenses</t>
  </si>
  <si>
    <t>NET OPERATING INCOME BEFORE EXTRAORDINARY ITEMS AND TAXES</t>
  </si>
  <si>
    <t xml:space="preserve">Amounts of the period </t>
  </si>
  <si>
    <t>PROFIT AND LOSS STATEMENT FOR THE PERIOD</t>
  </si>
  <si>
    <t>Reg. No. 1482/06/B/86/26</t>
  </si>
  <si>
    <t xml:space="preserve">Intangible Assets </t>
  </si>
  <si>
    <t>Tangible Assets</t>
  </si>
  <si>
    <t xml:space="preserve">Inventories </t>
  </si>
  <si>
    <t>Other Receivables</t>
  </si>
  <si>
    <t xml:space="preserve">Share premium </t>
  </si>
  <si>
    <t xml:space="preserve">Revaluation reserves - Investment grants </t>
  </si>
  <si>
    <t>Reserves and other Equity accounts</t>
  </si>
  <si>
    <t>Prior Periods' Results</t>
  </si>
  <si>
    <t>Less: Other taxes non-incorporated in the operating cost</t>
  </si>
  <si>
    <t>JANUARY 1, 2002 - JUNE 30, 2002</t>
  </si>
  <si>
    <t xml:space="preserve">        Financial Results</t>
  </si>
  <si>
    <r>
      <t>Less:</t>
    </r>
    <r>
      <rPr>
        <sz val="10"/>
        <rFont val="Verdana"/>
        <family val="2"/>
      </rPr>
      <t xml:space="preserve"> Cost of Goods Sold</t>
    </r>
  </si>
  <si>
    <r>
      <t>Plus:</t>
    </r>
    <r>
      <rPr>
        <sz val="10"/>
        <rFont val="Verdana"/>
        <family val="2"/>
      </rPr>
      <t xml:space="preserve"> Other operating income</t>
    </r>
  </si>
  <si>
    <r>
      <t>Less:</t>
    </r>
    <r>
      <rPr>
        <sz val="10"/>
        <rFont val="Verdana"/>
        <family val="2"/>
      </rPr>
      <t xml:space="preserve"> Administrative expenses</t>
    </r>
  </si>
  <si>
    <r>
      <t>Plus:</t>
    </r>
    <r>
      <rPr>
        <sz val="10"/>
        <rFont val="Verdana"/>
        <family val="2"/>
      </rPr>
      <t xml:space="preserve"> Extraordinary Income-Profits</t>
    </r>
  </si>
  <si>
    <r>
      <t>Less:</t>
    </r>
    <r>
      <rPr>
        <sz val="10"/>
        <rFont val="Verdana"/>
        <family val="2"/>
      </rPr>
      <t xml:space="preserve"> Extraordinary Expenses-Losses</t>
    </r>
  </si>
  <si>
    <r>
      <t xml:space="preserve">Less:  </t>
    </r>
    <r>
      <rPr>
        <sz val="10"/>
        <rFont val="Verdana"/>
        <family val="2"/>
      </rPr>
      <t xml:space="preserve">Depreciation of Capital gains </t>
    </r>
  </si>
  <si>
    <t>Paid in capital</t>
  </si>
  <si>
    <t>1/1/2002-9/30/2002</t>
  </si>
  <si>
    <t>1/1/2001-9/30/2001</t>
  </si>
  <si>
    <t>Amounts of the period 1/1/2001-9/30/2001</t>
  </si>
  <si>
    <t>Amounts of the period 1/1/2002-9/30/2002</t>
  </si>
  <si>
    <t xml:space="preserve"> SUMMARY CONSOLIDATED BALANCE SHEET OF SEPTEMBER 30th 2002</t>
  </si>
  <si>
    <t>Prior Period tax audit difference</t>
  </si>
  <si>
    <t>TOTAL INCOME FOR THE PERIOD BEFORE TAXES 1/1-9/30/2002</t>
  </si>
  <si>
    <t xml:space="preserve"> SUMMARY NON-CONSOLIDATED BALANCE SHEET OF SEPTEMBER 30th 2002</t>
  </si>
  <si>
    <t>Paid-in capital</t>
  </si>
  <si>
    <t>Prior period's results</t>
  </si>
  <si>
    <t>JANUARY 1, 2002 - SEPTEMBER 30, 2002</t>
  </si>
  <si>
    <t>NET INCOME FOR THE PERIOD BEFORE TAXES 1/1-9/30/2002</t>
  </si>
  <si>
    <t>Maroussi, November  , 2002</t>
  </si>
</sst>
</file>

<file path=xl/styles.xml><?xml version="1.0" encoding="utf-8"?>
<styleSheet xmlns="http://schemas.openxmlformats.org/spreadsheetml/2006/main">
  <numFmts count="24">
    <numFmt numFmtId="5" formatCode="#,##0\ &quot;Δρχ&quot;;\-#,##0\ &quot;Δρχ&quot;"/>
    <numFmt numFmtId="6" formatCode="#,##0\ &quot;Δρχ&quot;;[Red]\-#,##0\ &quot;Δρχ&quot;"/>
    <numFmt numFmtId="7" formatCode="#,##0.00\ &quot;Δρχ&quot;;\-#,##0.00\ &quot;Δρχ&quot;"/>
    <numFmt numFmtId="8" formatCode="#,##0.00\ &quot;Δρχ&quot;;[Red]\-#,##0.00\ &quot;Δρχ&quot;"/>
    <numFmt numFmtId="42" formatCode="_-* #,##0\ &quot;Δρχ&quot;_-;\-* #,##0\ &quot;Δρχ&quot;_-;_-* &quot;-&quot;\ &quot;Δρχ&quot;_-;_-@_-"/>
    <numFmt numFmtId="41" formatCode="_-* #,##0\ _Δ_ρ_χ_-;\-* #,##0\ _Δ_ρ_χ_-;_-* &quot;-&quot;\ _Δ_ρ_χ_-;_-@_-"/>
    <numFmt numFmtId="44" formatCode="_-* #,##0.00\ &quot;Δρχ&quot;_-;\-* #,##0.00\ &quot;Δρχ&quot;_-;_-* &quot;-&quot;??\ &quot;Δρχ&quot;_-;_-@_-"/>
    <numFmt numFmtId="43" formatCode="_-* #,##0.00\ _Δ_ρ_χ_-;\-* #,##0.00\ _Δ_ρ_χ_-;_-* &quot;-&quot;??\ _Δ_ρ_χ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s>
  <fonts count="14">
    <font>
      <sz val="10"/>
      <name val="Arial"/>
      <family val="0"/>
    </font>
    <font>
      <sz val="10"/>
      <name val="MgNewTimes"/>
      <family val="0"/>
    </font>
    <font>
      <sz val="10"/>
      <name val="Verdana"/>
      <family val="2"/>
    </font>
    <font>
      <sz val="10"/>
      <color indexed="18"/>
      <name val="Verdana"/>
      <family val="2"/>
    </font>
    <font>
      <b/>
      <sz val="16"/>
      <name val="Verdana"/>
      <family val="2"/>
    </font>
    <font>
      <b/>
      <sz val="11"/>
      <name val="Verdana"/>
      <family val="2"/>
    </font>
    <font>
      <b/>
      <sz val="18"/>
      <name val="Verdana"/>
      <family val="2"/>
    </font>
    <font>
      <sz val="14"/>
      <name val="Verdana"/>
      <family val="2"/>
    </font>
    <font>
      <b/>
      <sz val="14"/>
      <name val="Verdana"/>
      <family val="2"/>
    </font>
    <font>
      <b/>
      <u val="single"/>
      <sz val="10"/>
      <name val="Verdana"/>
      <family val="2"/>
    </font>
    <font>
      <b/>
      <u val="single"/>
      <sz val="14"/>
      <name val="Verdana"/>
      <family val="2"/>
    </font>
    <font>
      <b/>
      <sz val="10"/>
      <name val="Verdana"/>
      <family val="2"/>
    </font>
    <font>
      <u val="doubleAccounting"/>
      <sz val="10"/>
      <name val="Verdana"/>
      <family val="2"/>
    </font>
    <font>
      <sz val="12"/>
      <name val="Arial"/>
      <family val="2"/>
    </font>
  </fonts>
  <fills count="2">
    <fill>
      <patternFill/>
    </fill>
    <fill>
      <patternFill patternType="gray125"/>
    </fill>
  </fills>
  <borders count="18">
    <border>
      <left/>
      <right/>
      <top/>
      <bottom/>
      <diagonal/>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color indexed="63"/>
      </left>
      <right style="medium"/>
      <top style="medium"/>
      <bottom style="medium"/>
    </border>
    <border>
      <left>
        <color indexed="63"/>
      </left>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medium"/>
      <right style="medium"/>
      <top>
        <color indexed="63"/>
      </top>
      <bottom style="medium"/>
    </border>
    <border>
      <left style="medium"/>
      <right style="medium"/>
      <top style="medium"/>
      <bottom>
        <color indexed="63"/>
      </bottom>
    </border>
    <border>
      <left>
        <color indexed="63"/>
      </left>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3" fontId="1" fillId="0" borderId="0">
      <alignment/>
      <protection/>
    </xf>
  </cellStyleXfs>
  <cellXfs count="193">
    <xf numFmtId="0" fontId="0" fillId="0" borderId="0" xfId="0" applyAlignment="1">
      <alignment/>
    </xf>
    <xf numFmtId="3" fontId="2" fillId="0" borderId="0" xfId="0" applyNumberFormat="1" applyFont="1" applyBorder="1" applyAlignment="1">
      <alignment/>
    </xf>
    <xf numFmtId="0" fontId="2" fillId="0" borderId="1" xfId="0" applyFont="1" applyBorder="1" applyAlignment="1">
      <alignment/>
    </xf>
    <xf numFmtId="0" fontId="2"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3" fontId="2" fillId="0" borderId="4" xfId="0" applyNumberFormat="1" applyFont="1" applyBorder="1" applyAlignment="1">
      <alignment/>
    </xf>
    <xf numFmtId="0" fontId="2" fillId="0" borderId="5" xfId="0" applyFont="1" applyBorder="1" applyAlignment="1">
      <alignment/>
    </xf>
    <xf numFmtId="0" fontId="2" fillId="0" borderId="6" xfId="0" applyFont="1" applyBorder="1" applyAlignment="1">
      <alignment/>
    </xf>
    <xf numFmtId="3" fontId="2" fillId="0" borderId="7" xfId="0" applyNumberFormat="1" applyFont="1" applyBorder="1" applyAlignment="1">
      <alignment/>
    </xf>
    <xf numFmtId="4" fontId="2" fillId="0" borderId="1" xfId="0" applyNumberFormat="1" applyFont="1" applyBorder="1" applyAlignment="1">
      <alignment/>
    </xf>
    <xf numFmtId="0" fontId="0" fillId="0" borderId="0" xfId="0" applyFont="1" applyAlignment="1">
      <alignment/>
    </xf>
    <xf numFmtId="4" fontId="0" fillId="0" borderId="0" xfId="0" applyNumberFormat="1" applyFont="1" applyAlignment="1">
      <alignment/>
    </xf>
    <xf numFmtId="1" fontId="0" fillId="0" borderId="0" xfId="0" applyNumberFormat="1" applyFont="1" applyAlignment="1">
      <alignment/>
    </xf>
    <xf numFmtId="3" fontId="4" fillId="0" borderId="5" xfId="20" applyFont="1" applyFill="1" applyBorder="1" applyAlignment="1" applyProtection="1">
      <alignment horizontal="center"/>
      <protection locked="0"/>
    </xf>
    <xf numFmtId="0" fontId="0" fillId="0" borderId="1" xfId="0" applyFont="1" applyBorder="1" applyAlignment="1">
      <alignment/>
    </xf>
    <xf numFmtId="4" fontId="0" fillId="0" borderId="1" xfId="0" applyNumberFormat="1" applyFont="1" applyBorder="1" applyAlignment="1">
      <alignment/>
    </xf>
    <xf numFmtId="1" fontId="0" fillId="0" borderId="1" xfId="0" applyNumberFormat="1" applyFont="1" applyBorder="1" applyAlignment="1">
      <alignment/>
    </xf>
    <xf numFmtId="0" fontId="0" fillId="0" borderId="8" xfId="0" applyFont="1" applyBorder="1" applyAlignment="1">
      <alignment/>
    </xf>
    <xf numFmtId="0" fontId="0" fillId="0" borderId="2"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3" fontId="5" fillId="0" borderId="2" xfId="20" applyFont="1" applyFill="1" applyBorder="1" applyAlignment="1" applyProtection="1">
      <alignment horizontal="center"/>
      <protection locked="0"/>
    </xf>
    <xf numFmtId="0" fontId="0" fillId="0" borderId="2"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2"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3" fontId="5" fillId="0" borderId="3" xfId="20" applyFont="1" applyFill="1" applyBorder="1" applyAlignment="1" applyProtection="1">
      <alignment horizontal="center"/>
      <protection locked="0"/>
    </xf>
    <xf numFmtId="0" fontId="0" fillId="0" borderId="2"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xf>
    <xf numFmtId="1" fontId="2" fillId="0" borderId="1" xfId="0" applyNumberFormat="1" applyFont="1" applyBorder="1" applyAlignment="1">
      <alignment/>
    </xf>
    <xf numFmtId="0" fontId="0" fillId="0" borderId="9" xfId="0" applyFont="1" applyBorder="1" applyAlignment="1">
      <alignment/>
    </xf>
    <xf numFmtId="0" fontId="0" fillId="0" borderId="7"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2" xfId="0" applyFont="1" applyBorder="1" applyAlignment="1">
      <alignment/>
    </xf>
    <xf numFmtId="0" fontId="10" fillId="0" borderId="0" xfId="0" applyFont="1" applyBorder="1" applyAlignment="1">
      <alignment/>
    </xf>
    <xf numFmtId="0" fontId="9" fillId="0" borderId="10" xfId="0" applyFont="1" applyBorder="1" applyAlignment="1">
      <alignment horizontal="center"/>
    </xf>
    <xf numFmtId="0" fontId="0" fillId="0" borderId="10" xfId="0" applyFont="1" applyBorder="1" applyAlignment="1">
      <alignment/>
    </xf>
    <xf numFmtId="4" fontId="2" fillId="0" borderId="5" xfId="0" applyNumberFormat="1" applyFont="1" applyBorder="1" applyAlignment="1">
      <alignment/>
    </xf>
    <xf numFmtId="0" fontId="2" fillId="0" borderId="8" xfId="0" applyFont="1" applyBorder="1" applyAlignment="1">
      <alignment/>
    </xf>
    <xf numFmtId="0" fontId="0" fillId="0" borderId="8" xfId="0" applyFont="1" applyBorder="1" applyAlignment="1">
      <alignment/>
    </xf>
    <xf numFmtId="4" fontId="2" fillId="0" borderId="11" xfId="0" applyNumberFormat="1" applyFont="1" applyBorder="1" applyAlignment="1">
      <alignment/>
    </xf>
    <xf numFmtId="1" fontId="2" fillId="0" borderId="0" xfId="0" applyNumberFormat="1" applyFont="1" applyBorder="1" applyAlignment="1">
      <alignment/>
    </xf>
    <xf numFmtId="4" fontId="2" fillId="0" borderId="0" xfId="0" applyNumberFormat="1" applyFont="1" applyBorder="1" applyAlignment="1">
      <alignment/>
    </xf>
    <xf numFmtId="3" fontId="2" fillId="0" borderId="6" xfId="0" applyNumberFormat="1" applyFont="1" applyBorder="1" applyAlignment="1">
      <alignment/>
    </xf>
    <xf numFmtId="0" fontId="0" fillId="0" borderId="7" xfId="0" applyFont="1" applyBorder="1" applyAlignment="1">
      <alignment/>
    </xf>
    <xf numFmtId="4" fontId="2" fillId="0" borderId="2" xfId="0" applyNumberFormat="1" applyFont="1" applyBorder="1" applyAlignment="1">
      <alignment/>
    </xf>
    <xf numFmtId="4" fontId="2" fillId="0" borderId="7" xfId="0" applyNumberFormat="1" applyFont="1" applyBorder="1" applyAlignment="1">
      <alignment/>
    </xf>
    <xf numFmtId="4" fontId="2" fillId="0" borderId="12" xfId="0" applyNumberFormat="1" applyFont="1" applyBorder="1" applyAlignment="1">
      <alignment/>
    </xf>
    <xf numFmtId="0" fontId="11" fillId="0" borderId="0" xfId="0" applyFont="1" applyBorder="1" applyAlignment="1">
      <alignment/>
    </xf>
    <xf numFmtId="4" fontId="12" fillId="0" borderId="2" xfId="0" applyNumberFormat="1" applyFont="1" applyBorder="1" applyAlignment="1">
      <alignment vertical="center"/>
    </xf>
    <xf numFmtId="4" fontId="11" fillId="0" borderId="13" xfId="0" applyNumberFormat="1" applyFont="1" applyBorder="1" applyAlignment="1">
      <alignment vertical="center"/>
    </xf>
    <xf numFmtId="4" fontId="11" fillId="0" borderId="14" xfId="0" applyNumberFormat="1" applyFont="1" applyBorder="1" applyAlignment="1">
      <alignment vertical="center"/>
    </xf>
    <xf numFmtId="4" fontId="2" fillId="0" borderId="12" xfId="0" applyNumberFormat="1" applyFont="1" applyBorder="1" applyAlignment="1">
      <alignment horizontal="right"/>
    </xf>
    <xf numFmtId="4" fontId="2" fillId="0" borderId="3" xfId="0" applyNumberFormat="1" applyFont="1" applyBorder="1" applyAlignment="1">
      <alignment/>
    </xf>
    <xf numFmtId="1" fontId="2" fillId="0" borderId="4" xfId="0" applyNumberFormat="1" applyFont="1" applyBorder="1" applyAlignment="1">
      <alignment/>
    </xf>
    <xf numFmtId="4" fontId="2" fillId="0" borderId="4" xfId="0" applyNumberFormat="1" applyFont="1" applyBorder="1" applyAlignment="1">
      <alignment/>
    </xf>
    <xf numFmtId="3" fontId="2" fillId="0" borderId="10" xfId="0" applyNumberFormat="1" applyFont="1" applyBorder="1" applyAlignment="1">
      <alignment/>
    </xf>
    <xf numFmtId="3" fontId="2" fillId="0" borderId="15" xfId="0" applyNumberFormat="1" applyFont="1" applyBorder="1" applyAlignment="1">
      <alignment/>
    </xf>
    <xf numFmtId="0" fontId="8" fillId="0" borderId="16" xfId="0" applyFont="1" applyBorder="1" applyAlignment="1">
      <alignment horizontal="center"/>
    </xf>
    <xf numFmtId="4" fontId="8" fillId="0" borderId="0" xfId="0" applyNumberFormat="1" applyFont="1" applyBorder="1" applyAlignment="1">
      <alignment horizontal="center"/>
    </xf>
    <xf numFmtId="0" fontId="8" fillId="0" borderId="6" xfId="0" applyFont="1" applyBorder="1" applyAlignment="1">
      <alignment horizontal="center"/>
    </xf>
    <xf numFmtId="1" fontId="11" fillId="0" borderId="1" xfId="0" applyNumberFormat="1" applyFont="1" applyBorder="1" applyAlignment="1">
      <alignment horizontal="center"/>
    </xf>
    <xf numFmtId="1" fontId="11" fillId="0" borderId="1" xfId="0" applyNumberFormat="1" applyFont="1" applyBorder="1" applyAlignment="1">
      <alignment horizontal="left"/>
    </xf>
    <xf numFmtId="3" fontId="11" fillId="0" borderId="8" xfId="0" applyNumberFormat="1" applyFont="1" applyBorder="1" applyAlignment="1">
      <alignment horizontal="center"/>
    </xf>
    <xf numFmtId="1" fontId="11" fillId="0" borderId="0" xfId="0" applyNumberFormat="1" applyFont="1" applyBorder="1" applyAlignment="1">
      <alignment horizontal="center"/>
    </xf>
    <xf numFmtId="1" fontId="11" fillId="0" borderId="0" xfId="0" applyNumberFormat="1" applyFont="1" applyBorder="1" applyAlignment="1">
      <alignment horizontal="left"/>
    </xf>
    <xf numFmtId="3" fontId="11" fillId="0" borderId="7" xfId="0" applyNumberFormat="1" applyFont="1" applyBorder="1" applyAlignment="1">
      <alignment horizontal="center"/>
    </xf>
    <xf numFmtId="4" fontId="11" fillId="0" borderId="17" xfId="0" applyNumberFormat="1" applyFont="1" applyBorder="1" applyAlignment="1">
      <alignment horizontal="center"/>
    </xf>
    <xf numFmtId="0" fontId="11" fillId="0" borderId="2" xfId="0" applyFont="1" applyBorder="1" applyAlignment="1">
      <alignment/>
    </xf>
    <xf numFmtId="1" fontId="2" fillId="0" borderId="12" xfId="0" applyNumberFormat="1" applyFont="1" applyBorder="1" applyAlignment="1">
      <alignment/>
    </xf>
    <xf numFmtId="4" fontId="11" fillId="0" borderId="0" xfId="0" applyNumberFormat="1" applyFont="1" applyBorder="1" applyAlignment="1">
      <alignment/>
    </xf>
    <xf numFmtId="0" fontId="0" fillId="0" borderId="2" xfId="0" applyFont="1" applyBorder="1" applyAlignment="1">
      <alignment/>
    </xf>
    <xf numFmtId="0" fontId="11" fillId="0" borderId="2" xfId="0" applyFont="1" applyFill="1" applyBorder="1" applyAlignment="1">
      <alignment/>
    </xf>
    <xf numFmtId="3" fontId="0" fillId="0" borderId="6" xfId="0" applyNumberFormat="1" applyFont="1" applyBorder="1" applyAlignment="1">
      <alignment/>
    </xf>
    <xf numFmtId="4" fontId="0" fillId="0" borderId="0" xfId="0" applyNumberFormat="1" applyFont="1" applyBorder="1" applyAlignment="1">
      <alignment/>
    </xf>
    <xf numFmtId="3" fontId="0" fillId="0" borderId="0" xfId="0" applyNumberFormat="1" applyFont="1" applyBorder="1" applyAlignment="1">
      <alignment/>
    </xf>
    <xf numFmtId="3" fontId="0" fillId="0" borderId="7" xfId="0" applyNumberFormat="1" applyFont="1" applyBorder="1" applyAlignment="1">
      <alignment/>
    </xf>
    <xf numFmtId="4" fontId="11" fillId="0" borderId="13" xfId="0" applyNumberFormat="1" applyFont="1" applyBorder="1" applyAlignment="1">
      <alignment/>
    </xf>
    <xf numFmtId="3" fontId="0" fillId="0" borderId="6" xfId="0" applyNumberFormat="1" applyFont="1" applyBorder="1" applyAlignment="1">
      <alignment/>
    </xf>
    <xf numFmtId="4" fontId="0" fillId="0" borderId="0" xfId="0" applyNumberFormat="1" applyFont="1" applyBorder="1" applyAlignment="1">
      <alignment/>
    </xf>
    <xf numFmtId="3" fontId="0" fillId="0" borderId="0" xfId="0" applyNumberFormat="1" applyFont="1" applyBorder="1" applyAlignment="1">
      <alignment/>
    </xf>
    <xf numFmtId="3" fontId="0" fillId="0" borderId="7" xfId="0" applyNumberFormat="1" applyFont="1" applyBorder="1" applyAlignment="1">
      <alignment/>
    </xf>
    <xf numFmtId="0" fontId="0" fillId="0" borderId="7" xfId="0" applyFont="1" applyBorder="1" applyAlignment="1">
      <alignment/>
    </xf>
    <xf numFmtId="0" fontId="0" fillId="0" borderId="0" xfId="0" applyFont="1" applyAlignment="1">
      <alignment/>
    </xf>
    <xf numFmtId="0" fontId="0" fillId="0" borderId="2" xfId="0" applyFont="1" applyBorder="1" applyAlignment="1">
      <alignment/>
    </xf>
    <xf numFmtId="0" fontId="11" fillId="0" borderId="2" xfId="0" applyFont="1" applyBorder="1" applyAlignment="1">
      <alignment horizontal="center"/>
    </xf>
    <xf numFmtId="0" fontId="11" fillId="0" borderId="0" xfId="0" applyFont="1" applyBorder="1" applyAlignment="1">
      <alignment horizontal="center"/>
    </xf>
    <xf numFmtId="0" fontId="11" fillId="0" borderId="7" xfId="0" applyFont="1" applyBorder="1" applyAlignment="1">
      <alignment horizontal="center"/>
    </xf>
    <xf numFmtId="0" fontId="2" fillId="0" borderId="0" xfId="0" applyFont="1" applyBorder="1" applyAlignment="1">
      <alignment/>
    </xf>
    <xf numFmtId="4" fontId="11" fillId="0" borderId="0" xfId="0" applyNumberFormat="1" applyFont="1" applyBorder="1" applyAlignment="1">
      <alignment/>
    </xf>
    <xf numFmtId="3" fontId="11" fillId="0" borderId="7" xfId="0" applyNumberFormat="1" applyFont="1" applyBorder="1" applyAlignment="1">
      <alignment/>
    </xf>
    <xf numFmtId="4" fontId="2" fillId="0" borderId="0" xfId="0" applyNumberFormat="1" applyFont="1" applyBorder="1" applyAlignment="1">
      <alignment/>
    </xf>
    <xf numFmtId="0" fontId="11" fillId="0" borderId="0" xfId="0" applyFont="1" applyBorder="1" applyAlignment="1">
      <alignment horizontal="left"/>
    </xf>
    <xf numFmtId="3" fontId="2" fillId="0" borderId="0" xfId="0" applyNumberFormat="1" applyFont="1" applyBorder="1" applyAlignment="1">
      <alignment/>
    </xf>
    <xf numFmtId="0" fontId="0" fillId="0" borderId="0" xfId="0" applyFont="1" applyBorder="1" applyAlignment="1">
      <alignment horizontal="center"/>
    </xf>
    <xf numFmtId="3" fontId="2" fillId="0" borderId="0" xfId="0" applyNumberFormat="1" applyFont="1" applyBorder="1" applyAlignment="1">
      <alignment horizontal="center"/>
    </xf>
    <xf numFmtId="1" fontId="0" fillId="0" borderId="0" xfId="0" applyNumberFormat="1" applyFont="1" applyBorder="1" applyAlignment="1">
      <alignment/>
    </xf>
    <xf numFmtId="3" fontId="2" fillId="0" borderId="0" xfId="0" applyNumberFormat="1" applyFont="1" applyBorder="1" applyAlignment="1">
      <alignment horizontal="left"/>
    </xf>
    <xf numFmtId="3" fontId="0" fillId="0" borderId="0" xfId="0" applyNumberFormat="1" applyFont="1" applyAlignment="1">
      <alignment/>
    </xf>
    <xf numFmtId="4" fontId="0" fillId="0" borderId="0" xfId="0" applyNumberFormat="1" applyFont="1" applyAlignment="1">
      <alignment/>
    </xf>
    <xf numFmtId="1" fontId="0" fillId="0" borderId="0" xfId="0" applyNumberFormat="1" applyFont="1" applyAlignment="1">
      <alignment/>
    </xf>
    <xf numFmtId="1" fontId="0" fillId="0" borderId="0" xfId="0" applyNumberFormat="1" applyFont="1" applyAlignment="1">
      <alignment/>
    </xf>
    <xf numFmtId="4" fontId="0" fillId="0" borderId="0" xfId="0" applyNumberFormat="1" applyFont="1" applyAlignment="1">
      <alignment/>
    </xf>
    <xf numFmtId="3" fontId="0" fillId="0" borderId="0" xfId="0" applyNumberFormat="1" applyFont="1" applyAlignment="1">
      <alignment/>
    </xf>
    <xf numFmtId="3" fontId="11" fillId="0" borderId="0" xfId="0" applyNumberFormat="1" applyFont="1" applyBorder="1" applyAlignment="1">
      <alignment/>
    </xf>
    <xf numFmtId="0" fontId="0" fillId="0" borderId="0" xfId="0" applyFont="1" applyBorder="1" applyAlignment="1">
      <alignment/>
    </xf>
    <xf numFmtId="1" fontId="0" fillId="0" borderId="0" xfId="0" applyNumberFormat="1" applyFont="1" applyBorder="1" applyAlignment="1">
      <alignment/>
    </xf>
    <xf numFmtId="4" fontId="11" fillId="0" borderId="4" xfId="0" applyNumberFormat="1" applyFont="1" applyBorder="1" applyAlignment="1">
      <alignment/>
    </xf>
    <xf numFmtId="3" fontId="11" fillId="0" borderId="10" xfId="0" applyNumberFormat="1" applyFont="1" applyBorder="1" applyAlignment="1">
      <alignment/>
    </xf>
    <xf numFmtId="3" fontId="0" fillId="0" borderId="15" xfId="0" applyNumberFormat="1" applyFont="1" applyBorder="1" applyAlignment="1">
      <alignment/>
    </xf>
    <xf numFmtId="4" fontId="0" fillId="0" borderId="4" xfId="0" applyNumberFormat="1" applyFont="1" applyBorder="1" applyAlignment="1">
      <alignment/>
    </xf>
    <xf numFmtId="3" fontId="0" fillId="0" borderId="4" xfId="0" applyNumberFormat="1" applyFont="1" applyBorder="1" applyAlignment="1">
      <alignment/>
    </xf>
    <xf numFmtId="3" fontId="0" fillId="0" borderId="10" xfId="0" applyNumberFormat="1" applyFont="1" applyBorder="1" applyAlignment="1">
      <alignment/>
    </xf>
    <xf numFmtId="0" fontId="0" fillId="0" borderId="10" xfId="0" applyFont="1" applyBorder="1" applyAlignment="1">
      <alignment/>
    </xf>
    <xf numFmtId="3" fontId="11" fillId="0" borderId="2" xfId="0" applyNumberFormat="1" applyFont="1" applyBorder="1" applyAlignment="1">
      <alignment/>
    </xf>
    <xf numFmtId="0" fontId="0" fillId="0" borderId="6" xfId="0" applyFont="1" applyBorder="1" applyAlignment="1">
      <alignment/>
    </xf>
    <xf numFmtId="3" fontId="11" fillId="0" borderId="6" xfId="0" applyNumberFormat="1" applyFont="1" applyBorder="1" applyAlignment="1">
      <alignment/>
    </xf>
    <xf numFmtId="0" fontId="2" fillId="0" borderId="7" xfId="0" applyFont="1" applyBorder="1" applyAlignment="1">
      <alignment/>
    </xf>
    <xf numFmtId="0" fontId="2" fillId="0" borderId="10" xfId="0" applyFont="1" applyBorder="1" applyAlignment="1">
      <alignment/>
    </xf>
    <xf numFmtId="0" fontId="0" fillId="0" borderId="15" xfId="0" applyFont="1" applyBorder="1" applyAlignment="1">
      <alignment/>
    </xf>
    <xf numFmtId="0" fontId="2" fillId="0" borderId="0" xfId="0" applyFont="1" applyBorder="1" applyAlignment="1">
      <alignment horizontal="left"/>
    </xf>
    <xf numFmtId="0" fontId="2" fillId="0" borderId="4" xfId="0" applyFont="1" applyBorder="1" applyAlignment="1">
      <alignment/>
    </xf>
    <xf numFmtId="0" fontId="2" fillId="0" borderId="0" xfId="0" applyFont="1" applyBorder="1" applyAlignment="1">
      <alignment/>
    </xf>
    <xf numFmtId="3" fontId="2" fillId="0" borderId="0" xfId="0" applyNumberFormat="1" applyFont="1" applyBorder="1" applyAlignment="1">
      <alignment/>
    </xf>
    <xf numFmtId="0" fontId="11" fillId="0" borderId="0" xfId="0" applyFont="1" applyBorder="1" applyAlignment="1">
      <alignment/>
    </xf>
    <xf numFmtId="0" fontId="2" fillId="0" borderId="0" xfId="0" applyFont="1" applyBorder="1" applyAlignment="1">
      <alignment horizontal="left"/>
    </xf>
    <xf numFmtId="3" fontId="11" fillId="0" borderId="0" xfId="0" applyNumberFormat="1" applyFont="1" applyBorder="1" applyAlignment="1">
      <alignment/>
    </xf>
    <xf numFmtId="0" fontId="11" fillId="0" borderId="0" xfId="0" applyFont="1" applyBorder="1" applyAlignment="1">
      <alignment horizontal="lef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0" fontId="8" fillId="0" borderId="1" xfId="0" applyFont="1" applyBorder="1" applyAlignment="1">
      <alignment horizontal="center"/>
    </xf>
    <xf numFmtId="0" fontId="8" fillId="0" borderId="4" xfId="0" applyFont="1" applyBorder="1" applyAlignment="1">
      <alignment horizontal="center"/>
    </xf>
    <xf numFmtId="0" fontId="10" fillId="0" borderId="2" xfId="0" applyFont="1" applyBorder="1" applyAlignment="1">
      <alignment horizontal="center"/>
    </xf>
    <xf numFmtId="0" fontId="10" fillId="0" borderId="0" xfId="0" applyFont="1" applyBorder="1" applyAlignment="1">
      <alignment horizontal="center"/>
    </xf>
    <xf numFmtId="0" fontId="10" fillId="0" borderId="7" xfId="0" applyFont="1" applyBorder="1" applyAlignment="1">
      <alignment horizontal="center"/>
    </xf>
    <xf numFmtId="0" fontId="11" fillId="0" borderId="2" xfId="0" applyFont="1" applyBorder="1" applyAlignment="1">
      <alignment horizontal="center"/>
    </xf>
    <xf numFmtId="0" fontId="11" fillId="0" borderId="0" xfId="0" applyFont="1" applyBorder="1" applyAlignment="1">
      <alignment horizontal="center"/>
    </xf>
    <xf numFmtId="0" fontId="11" fillId="0" borderId="7" xfId="0" applyFont="1" applyBorder="1" applyAlignment="1">
      <alignment horizontal="center"/>
    </xf>
    <xf numFmtId="0" fontId="6" fillId="0" borderId="0" xfId="0" applyFont="1" applyBorder="1" applyAlignment="1">
      <alignment horizontal="center"/>
    </xf>
    <xf numFmtId="0" fontId="6" fillId="0" borderId="7" xfId="0" applyFont="1" applyBorder="1" applyAlignment="1">
      <alignment horizontal="center"/>
    </xf>
    <xf numFmtId="0" fontId="7" fillId="0" borderId="0" xfId="0" applyFont="1" applyBorder="1" applyAlignment="1">
      <alignment horizontal="center"/>
    </xf>
    <xf numFmtId="0" fontId="7" fillId="0" borderId="7" xfId="0" applyFont="1" applyBorder="1" applyAlignment="1">
      <alignment horizontal="center"/>
    </xf>
    <xf numFmtId="0" fontId="8" fillId="0" borderId="10" xfId="0" applyFont="1" applyBorder="1" applyAlignment="1">
      <alignment horizontal="center"/>
    </xf>
    <xf numFmtId="0" fontId="4" fillId="0" borderId="0" xfId="0" applyFont="1" applyBorder="1" applyAlignment="1">
      <alignment horizontal="center"/>
    </xf>
    <xf numFmtId="0" fontId="4" fillId="0" borderId="7" xfId="0" applyFont="1" applyBorder="1" applyAlignment="1">
      <alignment horizontal="center"/>
    </xf>
    <xf numFmtId="0" fontId="9" fillId="0" borderId="5" xfId="0" applyFont="1" applyBorder="1" applyAlignment="1">
      <alignment horizontal="center"/>
    </xf>
    <xf numFmtId="0" fontId="9" fillId="0" borderId="1"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4" xfId="0" applyNumberFormat="1" applyFont="1" applyBorder="1" applyAlignment="1">
      <alignment horizontal="center"/>
    </xf>
    <xf numFmtId="0" fontId="9" fillId="0" borderId="5"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xf>
    <xf numFmtId="0" fontId="9" fillId="0" borderId="4" xfId="0" applyFont="1" applyBorder="1" applyAlignment="1">
      <alignment horizontal="center"/>
    </xf>
    <xf numFmtId="0" fontId="0" fillId="0" borderId="1" xfId="0" applyFont="1" applyBorder="1" applyAlignment="1">
      <alignment/>
    </xf>
    <xf numFmtId="4" fontId="0" fillId="0" borderId="1" xfId="0" applyNumberFormat="1" applyFont="1" applyBorder="1" applyAlignment="1">
      <alignment/>
    </xf>
    <xf numFmtId="1" fontId="0" fillId="0" borderId="1" xfId="0" applyNumberFormat="1" applyFont="1" applyBorder="1" applyAlignment="1">
      <alignment/>
    </xf>
    <xf numFmtId="0" fontId="0" fillId="0" borderId="8" xfId="0" applyFont="1" applyBorder="1" applyAlignment="1">
      <alignment/>
    </xf>
    <xf numFmtId="0" fontId="0" fillId="0" borderId="2"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9" xfId="0" applyFont="1" applyBorder="1" applyAlignment="1">
      <alignment/>
    </xf>
    <xf numFmtId="0" fontId="0" fillId="0" borderId="7" xfId="0" applyFont="1" applyBorder="1" applyAlignment="1">
      <alignment/>
    </xf>
    <xf numFmtId="0" fontId="0" fillId="0" borderId="2" xfId="0" applyFont="1" applyBorder="1" applyAlignment="1">
      <alignment/>
    </xf>
    <xf numFmtId="0" fontId="0" fillId="0" borderId="10" xfId="0" applyFont="1" applyBorder="1" applyAlignment="1">
      <alignment/>
    </xf>
    <xf numFmtId="0" fontId="0" fillId="0" borderId="8" xfId="0" applyFont="1" applyBorder="1" applyAlignment="1">
      <alignment/>
    </xf>
    <xf numFmtId="4" fontId="2" fillId="0" borderId="0" xfId="0" applyNumberFormat="1" applyFont="1" applyAlignment="1">
      <alignment/>
    </xf>
    <xf numFmtId="0" fontId="8" fillId="0" borderId="5" xfId="0" applyFont="1" applyBorder="1" applyAlignment="1">
      <alignment horizontal="center"/>
    </xf>
    <xf numFmtId="0" fontId="8" fillId="0" borderId="2" xfId="0" applyFont="1" applyBorder="1" applyAlignment="1">
      <alignment horizontal="center"/>
    </xf>
    <xf numFmtId="3" fontId="11" fillId="0" borderId="1" xfId="0" applyNumberFormat="1" applyFont="1" applyBorder="1" applyAlignment="1">
      <alignment horizontal="center"/>
    </xf>
    <xf numFmtId="3" fontId="11" fillId="0" borderId="0" xfId="0" applyNumberFormat="1" applyFont="1" applyBorder="1" applyAlignment="1">
      <alignment horizontal="center"/>
    </xf>
    <xf numFmtId="3" fontId="0" fillId="0" borderId="0" xfId="0" applyNumberFormat="1" applyFont="1" applyBorder="1" applyAlignment="1">
      <alignment/>
    </xf>
    <xf numFmtId="4" fontId="0" fillId="0" borderId="0" xfId="0" applyNumberFormat="1" applyFont="1" applyBorder="1" applyAlignment="1">
      <alignment/>
    </xf>
    <xf numFmtId="3" fontId="0" fillId="0" borderId="7" xfId="0" applyNumberFormat="1" applyFont="1" applyBorder="1" applyAlignment="1">
      <alignment/>
    </xf>
    <xf numFmtId="3" fontId="11" fillId="0" borderId="0" xfId="0" applyNumberFormat="1" applyFont="1" applyBorder="1" applyAlignment="1">
      <alignment horizontal="center"/>
    </xf>
    <xf numFmtId="0" fontId="0" fillId="0" borderId="3" xfId="0" applyFont="1" applyBorder="1" applyAlignment="1">
      <alignment/>
    </xf>
    <xf numFmtId="4" fontId="0" fillId="0" borderId="4" xfId="0" applyNumberFormat="1" applyFont="1" applyBorder="1" applyAlignment="1">
      <alignment/>
    </xf>
    <xf numFmtId="0" fontId="0" fillId="0" borderId="4" xfId="0" applyFont="1" applyBorder="1" applyAlignment="1">
      <alignment/>
    </xf>
    <xf numFmtId="3" fontId="0" fillId="0" borderId="4" xfId="0" applyNumberFormat="1" applyFont="1" applyBorder="1" applyAlignment="1">
      <alignment/>
    </xf>
    <xf numFmtId="0" fontId="0" fillId="0" borderId="0" xfId="0" applyFont="1" applyBorder="1" applyAlignment="1">
      <alignment horizontal="center"/>
    </xf>
    <xf numFmtId="1" fontId="0" fillId="0" borderId="0" xfId="0" applyNumberFormat="1" applyFont="1" applyBorder="1" applyAlignment="1">
      <alignment/>
    </xf>
    <xf numFmtId="3" fontId="0" fillId="0" borderId="0" xfId="0" applyNumberFormat="1" applyFont="1" applyAlignment="1">
      <alignment/>
    </xf>
  </cellXfs>
  <cellStyles count="7">
    <cellStyle name="Normal" xfId="0"/>
    <cellStyle name="Comma" xfId="15"/>
    <cellStyle name="Comma [0]" xfId="16"/>
    <cellStyle name="Currency" xfId="17"/>
    <cellStyle name="Currency [0]" xfId="18"/>
    <cellStyle name="Percent" xfId="19"/>
    <cellStyle name="Βασικό_ΤΕΛΙΚΟΣ"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28575</xdr:colOff>
      <xdr:row>46</xdr:row>
      <xdr:rowOff>28575</xdr:rowOff>
    </xdr:from>
    <xdr:to>
      <xdr:col>49</xdr:col>
      <xdr:colOff>38100</xdr:colOff>
      <xdr:row>78</xdr:row>
      <xdr:rowOff>152400</xdr:rowOff>
    </xdr:to>
    <xdr:sp>
      <xdr:nvSpPr>
        <xdr:cNvPr id="1" name="TextBox 2"/>
        <xdr:cNvSpPr txBox="1">
          <a:spLocks noChangeArrowheads="1"/>
        </xdr:cNvSpPr>
      </xdr:nvSpPr>
      <xdr:spPr>
        <a:xfrm>
          <a:off x="10563225" y="7553325"/>
          <a:ext cx="4733925" cy="5781675"/>
        </a:xfrm>
        <a:prstGeom prst="rect">
          <a:avLst/>
        </a:prstGeom>
        <a:solidFill>
          <a:srgbClr val="FFFFFF"/>
        </a:solidFill>
        <a:ln w="9525" cmpd="sng">
          <a:noFill/>
        </a:ln>
      </xdr:spPr>
      <xdr:txBody>
        <a:bodyPr vertOverflow="clip" wrap="square"/>
        <a:p>
          <a:pPr algn="l">
            <a:defRPr/>
          </a:pPr>
          <a:r>
            <a:rPr lang="en-US" cap="none" sz="1000" b="1" i="0" u="none" baseline="0">
              <a:latin typeface="Verdana"/>
              <a:ea typeface="Verdana"/>
              <a:cs typeface="Verdana"/>
            </a:rPr>
            <a:t>NOTES:
</a:t>
          </a:r>
          <a:r>
            <a:rPr lang="en-US" cap="none" sz="1000" b="0" i="0" u="none" baseline="0">
              <a:latin typeface="Verdana"/>
              <a:ea typeface="Verdana"/>
              <a:cs typeface="Verdana"/>
            </a:rPr>
            <a:t>
</a:t>
          </a:r>
          <a:r>
            <a:rPr lang="en-US" cap="none" sz="1000" b="1" i="0" u="none" baseline="0">
              <a:latin typeface="Verdana"/>
              <a:ea typeface="Verdana"/>
              <a:cs typeface="Verdana"/>
            </a:rPr>
            <a:t>1. </a:t>
          </a:r>
          <a:r>
            <a:rPr lang="en-US" cap="none" sz="1000" b="0" i="0" u="none" baseline="0">
              <a:latin typeface="Verdana"/>
              <a:ea typeface="Verdana"/>
              <a:cs typeface="Verdana"/>
            </a:rPr>
            <a:t>The companies of the Group, which are included in the consolidation are the following: MOTOR OIL (HELLAS) CORINTH REFINERIES S.A. and AVIN OIL S.A.. The relation that imposed the consolidation during the present period was the acquisition of the total of shares of AVIN by MOTOR OIL, as opposed to the corresponding previous period where the relation that imposed the consolidation were the common Board of Directors of the two Companies. Given that the acquisition of AVIN shares took place on 3/8/2002, the items of the financial results as well as certain items of the Assets and Capital &amp; Liabilities are not comparable to the items of the corresponding previous period.
</a:t>
          </a:r>
          <a:r>
            <a:rPr lang="en-US" cap="none" sz="1000" b="1" i="0" u="none" baseline="0">
              <a:latin typeface="Verdana"/>
              <a:ea typeface="Verdana"/>
              <a:cs typeface="Verdana"/>
            </a:rPr>
            <a:t>2. </a:t>
          </a:r>
          <a:r>
            <a:rPr lang="en-US" cap="none" sz="1000" b="0" i="0" u="none" baseline="0">
              <a:latin typeface="Verdana"/>
              <a:ea typeface="Verdana"/>
              <a:cs typeface="Verdana"/>
            </a:rPr>
            <a:t>Pledges on fixed assets are:
    a) Notes amounting to Euro 78,763,023.
    b) Notes amounting to US $ 232,000,000.
    c) Mortgages amounting to Euro 7,163.
    d) Mortgages amounting to US $ 100,000. 
</a:t>
          </a:r>
          <a:r>
            <a:rPr lang="en-US" cap="none" sz="1000" b="1" i="0" u="none" baseline="0">
              <a:latin typeface="Verdana"/>
              <a:ea typeface="Verdana"/>
              <a:cs typeface="Verdana"/>
            </a:rPr>
            <a:t>3.</a:t>
          </a:r>
          <a:r>
            <a:rPr lang="en-US" cap="none" sz="1000" b="0" i="0" u="none" baseline="0">
              <a:latin typeface="Verdana"/>
              <a:ea typeface="Verdana"/>
              <a:cs typeface="Verdana"/>
            </a:rPr>
            <a:t> Employed Personnel: 1,264 people.
</a:t>
          </a:r>
          <a:r>
            <a:rPr lang="en-US" cap="none" sz="1000" b="1" i="0" u="none" baseline="0">
              <a:latin typeface="Verdana"/>
              <a:ea typeface="Verdana"/>
              <a:cs typeface="Verdana"/>
            </a:rPr>
            <a:t>4. </a:t>
          </a:r>
          <a:r>
            <a:rPr lang="en-US" cap="none" sz="1000" b="0" i="0" u="none" baseline="0">
              <a:latin typeface="Verdana"/>
              <a:ea typeface="Verdana"/>
              <a:cs typeface="Verdana"/>
            </a:rPr>
            <a:t>For claims contested in courts totalling approximately Euro 59 billion, no provision has been made, as the Group has counterclaims amounting to approximately Euro 82 billion.
</a:t>
          </a:r>
          <a:r>
            <a:rPr lang="en-US" cap="none" sz="1000" b="1" i="0" u="none" baseline="0">
              <a:latin typeface="Verdana"/>
              <a:ea typeface="Verdana"/>
              <a:cs typeface="Verdana"/>
            </a:rPr>
            <a:t>5.</a:t>
          </a:r>
          <a:r>
            <a:rPr lang="en-US" cap="none" sz="1000" b="0" i="0" u="none" baseline="0">
              <a:latin typeface="Verdana"/>
              <a:ea typeface="Verdana"/>
              <a:cs typeface="Verdana"/>
            </a:rPr>
            <a:t> The turnover analysis according to STAKOD 91 for the period 1/1/-9/30/2002 is: 
a) Production of refined products: Euro 851,289,360.86
b) Wholesale of solid, liquid and gas fuel: Euro 258,114,594.96
</a:t>
          </a:r>
          <a:r>
            <a:rPr lang="en-US" cap="none" sz="1000" b="1" i="0" u="none" baseline="0">
              <a:latin typeface="Verdana"/>
              <a:ea typeface="Verdana"/>
              <a:cs typeface="Verdana"/>
            </a:rPr>
            <a:t>6.</a:t>
          </a:r>
          <a:r>
            <a:rPr lang="en-US" cap="none" sz="1000" b="0" i="0" u="none" baseline="0">
              <a:latin typeface="Verdana"/>
              <a:ea typeface="Verdana"/>
              <a:cs typeface="Verdana"/>
            </a:rPr>
            <a:t> The latest fixed assets revaluation took place for MOTOR OIL (HELLAS) CORINTH REFINERIES S.A. in the fiscal year 1996 and for AVIN OIL S.A. in 2000.
</a:t>
          </a:r>
          <a:r>
            <a:rPr lang="en-US" cap="none" sz="1000" b="1" i="0" u="none" baseline="0">
              <a:latin typeface="Verdana"/>
              <a:ea typeface="Verdana"/>
              <a:cs typeface="Verdana"/>
            </a:rPr>
            <a:t>7. </a:t>
          </a:r>
          <a:r>
            <a:rPr lang="en-US" cap="none" sz="1000" b="0" i="0" u="none" baseline="0">
              <a:latin typeface="Verdana"/>
              <a:ea typeface="Verdana"/>
              <a:cs typeface="Verdana"/>
            </a:rPr>
            <a:t>Investments in tangible assets for the period 1/1/-9/30/2002 amounted to Euro 32,128,965,65
</a:t>
          </a:r>
          <a:r>
            <a:rPr lang="en-US" cap="none" sz="1000" b="1" i="0" u="none" baseline="0">
              <a:latin typeface="Verdana"/>
              <a:ea typeface="Verdana"/>
              <a:cs typeface="Verdana"/>
            </a:rPr>
            <a:t>8.</a:t>
          </a:r>
          <a:r>
            <a:rPr lang="en-US" cap="none" sz="1000" b="0" i="0" u="none" baseline="0">
              <a:latin typeface="Verdana"/>
              <a:ea typeface="Verdana"/>
              <a:cs typeface="Verdana"/>
            </a:rPr>
            <a:t> The accounting principles used are the same as those used to prepare the financial statements of 12/31/2001.</a:t>
          </a:r>
        </a:p>
      </xdr:txBody>
    </xdr:sp>
    <xdr:clientData/>
  </xdr:twoCellAnchor>
  <xdr:twoCellAnchor>
    <xdr:from>
      <xdr:col>14</xdr:col>
      <xdr:colOff>104775</xdr:colOff>
      <xdr:row>68</xdr:row>
      <xdr:rowOff>152400</xdr:rowOff>
    </xdr:from>
    <xdr:to>
      <xdr:col>14</xdr:col>
      <xdr:colOff>3048000</xdr:colOff>
      <xdr:row>78</xdr:row>
      <xdr:rowOff>47625</xdr:rowOff>
    </xdr:to>
    <xdr:sp>
      <xdr:nvSpPr>
        <xdr:cNvPr id="2" name="TextBox 4"/>
        <xdr:cNvSpPr txBox="1">
          <a:spLocks noChangeArrowheads="1"/>
        </xdr:cNvSpPr>
      </xdr:nvSpPr>
      <xdr:spPr>
        <a:xfrm>
          <a:off x="561975" y="11649075"/>
          <a:ext cx="2943225" cy="158115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
</a:t>
          </a:r>
          <a:r>
            <a:rPr lang="en-US" cap="none" sz="1000" b="0" i="0" u="none" baseline="0">
              <a:latin typeface="Verdana"/>
              <a:ea typeface="Verdana"/>
              <a:cs typeface="Verdana"/>
            </a:rPr>
            <a:t>THE CHAIRMAN OF 
THE BOARD OF DIRECTORS
VARDIS Ι. VARDINOYANNIS
ID No. Κ011385/82</a:t>
          </a:r>
        </a:p>
      </xdr:txBody>
    </xdr:sp>
    <xdr:clientData/>
  </xdr:twoCellAnchor>
  <xdr:twoCellAnchor>
    <xdr:from>
      <xdr:col>49</xdr:col>
      <xdr:colOff>0</xdr:colOff>
      <xdr:row>86</xdr:row>
      <xdr:rowOff>47625</xdr:rowOff>
    </xdr:from>
    <xdr:to>
      <xdr:col>49</xdr:col>
      <xdr:colOff>47625</xdr:colOff>
      <xdr:row>96</xdr:row>
      <xdr:rowOff>66675</xdr:rowOff>
    </xdr:to>
    <xdr:sp>
      <xdr:nvSpPr>
        <xdr:cNvPr id="3" name="TextBox 7"/>
        <xdr:cNvSpPr txBox="1">
          <a:spLocks noChangeArrowheads="1"/>
        </xdr:cNvSpPr>
      </xdr:nvSpPr>
      <xdr:spPr>
        <a:xfrm>
          <a:off x="15259050" y="14725650"/>
          <a:ext cx="47625" cy="163830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
</a:t>
          </a:r>
          <a:r>
            <a:rPr lang="en-US" cap="none" sz="1000" b="0" i="0" u="none" baseline="0">
              <a:solidFill>
                <a:srgbClr val="000080"/>
              </a:solidFill>
              <a:latin typeface="Verdana"/>
              <a:ea typeface="Verdana"/>
              <a:cs typeface="Verdana"/>
            </a:rPr>
            <a:t>THE 
CHIEF ACCOUNTANT
THEODOROS Ν. PORFIRIS
ID No. R557979/94</a:t>
          </a:r>
        </a:p>
      </xdr:txBody>
    </xdr:sp>
    <xdr:clientData/>
  </xdr:twoCellAnchor>
  <xdr:twoCellAnchor editAs="oneCell">
    <xdr:from>
      <xdr:col>14</xdr:col>
      <xdr:colOff>304800</xdr:colOff>
      <xdr:row>1</xdr:row>
      <xdr:rowOff>142875</xdr:rowOff>
    </xdr:from>
    <xdr:to>
      <xdr:col>14</xdr:col>
      <xdr:colOff>3552825</xdr:colOff>
      <xdr:row>5</xdr:row>
      <xdr:rowOff>85725</xdr:rowOff>
    </xdr:to>
    <xdr:pic>
      <xdr:nvPicPr>
        <xdr:cNvPr id="4" name="Picture 8"/>
        <xdr:cNvPicPr preferRelativeResize="1">
          <a:picLocks noChangeAspect="1"/>
        </xdr:cNvPicPr>
      </xdr:nvPicPr>
      <xdr:blipFill>
        <a:blip r:embed="rId1"/>
        <a:stretch>
          <a:fillRect/>
        </a:stretch>
      </xdr:blipFill>
      <xdr:spPr>
        <a:xfrm>
          <a:off x="762000" y="314325"/>
          <a:ext cx="3248025" cy="942975"/>
        </a:xfrm>
        <a:prstGeom prst="rect">
          <a:avLst/>
        </a:prstGeom>
        <a:noFill/>
        <a:ln w="9525" cmpd="sng">
          <a:noFill/>
        </a:ln>
      </xdr:spPr>
    </xdr:pic>
    <xdr:clientData/>
  </xdr:twoCellAnchor>
  <xdr:twoCellAnchor>
    <xdr:from>
      <xdr:col>15</xdr:col>
      <xdr:colOff>2314575</xdr:colOff>
      <xdr:row>68</xdr:row>
      <xdr:rowOff>104775</xdr:rowOff>
    </xdr:from>
    <xdr:to>
      <xdr:col>17</xdr:col>
      <xdr:colOff>2314575</xdr:colOff>
      <xdr:row>78</xdr:row>
      <xdr:rowOff>180975</xdr:rowOff>
    </xdr:to>
    <xdr:sp>
      <xdr:nvSpPr>
        <xdr:cNvPr id="5" name="TextBox 11"/>
        <xdr:cNvSpPr txBox="1">
          <a:spLocks noChangeArrowheads="1"/>
        </xdr:cNvSpPr>
      </xdr:nvSpPr>
      <xdr:spPr>
        <a:xfrm>
          <a:off x="7943850" y="11601450"/>
          <a:ext cx="2400300" cy="1762125"/>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
</a:t>
          </a:r>
          <a:r>
            <a:rPr lang="en-US" cap="none" sz="1000" b="0" i="0" u="none" baseline="0">
              <a:latin typeface="Verdana"/>
              <a:ea typeface="Verdana"/>
              <a:cs typeface="Verdana"/>
            </a:rPr>
            <a:t>THE 
CHIEF ACCOUNTANT
THEODOROS Ν. PORFIRIS
ID No. R557979/94
LICENSE No. A CLASS 0018076</a:t>
          </a:r>
        </a:p>
      </xdr:txBody>
    </xdr:sp>
    <xdr:clientData/>
  </xdr:twoCellAnchor>
  <xdr:twoCellAnchor>
    <xdr:from>
      <xdr:col>14</xdr:col>
      <xdr:colOff>3667125</xdr:colOff>
      <xdr:row>69</xdr:row>
      <xdr:rowOff>66675</xdr:rowOff>
    </xdr:from>
    <xdr:to>
      <xdr:col>15</xdr:col>
      <xdr:colOff>1181100</xdr:colOff>
      <xdr:row>78</xdr:row>
      <xdr:rowOff>180975</xdr:rowOff>
    </xdr:to>
    <xdr:sp>
      <xdr:nvSpPr>
        <xdr:cNvPr id="6" name="TextBox 12"/>
        <xdr:cNvSpPr txBox="1">
          <a:spLocks noChangeArrowheads="1"/>
        </xdr:cNvSpPr>
      </xdr:nvSpPr>
      <xdr:spPr>
        <a:xfrm>
          <a:off x="4124325" y="11791950"/>
          <a:ext cx="2686050" cy="1571625"/>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
</a:t>
          </a:r>
          <a:r>
            <a:rPr lang="en-US" cap="none" sz="1000" b="0" i="0" u="none" baseline="0">
              <a:latin typeface="Verdana"/>
              <a:ea typeface="Verdana"/>
              <a:cs typeface="Verdana"/>
            </a:rPr>
            <a:t>THE 
MANAGING DIRECTOR
ABDULHAKIM A. AL GOUHI
Saudi Arabia Passport No. 
C 173030/2000</a:t>
          </a:r>
        </a:p>
      </xdr:txBody>
    </xdr:sp>
    <xdr:clientData/>
  </xdr:twoCellAnchor>
  <xdr:twoCellAnchor>
    <xdr:from>
      <xdr:col>14</xdr:col>
      <xdr:colOff>3857625</xdr:colOff>
      <xdr:row>67</xdr:row>
      <xdr:rowOff>123825</xdr:rowOff>
    </xdr:from>
    <xdr:to>
      <xdr:col>15</xdr:col>
      <xdr:colOff>1381125</xdr:colOff>
      <xdr:row>69</xdr:row>
      <xdr:rowOff>123825</xdr:rowOff>
    </xdr:to>
    <xdr:sp>
      <xdr:nvSpPr>
        <xdr:cNvPr id="7" name="TextBox 13"/>
        <xdr:cNvSpPr txBox="1">
          <a:spLocks noChangeArrowheads="1"/>
        </xdr:cNvSpPr>
      </xdr:nvSpPr>
      <xdr:spPr>
        <a:xfrm>
          <a:off x="4314825" y="11458575"/>
          <a:ext cx="2695575" cy="390525"/>
        </a:xfrm>
        <a:prstGeom prst="rect">
          <a:avLst/>
        </a:prstGeom>
        <a:noFill/>
        <a:ln w="9525" cmpd="sng">
          <a:noFill/>
        </a:ln>
      </xdr:spPr>
      <xdr:txBody>
        <a:bodyPr vertOverflow="clip" wrap="square"/>
        <a:p>
          <a:pPr algn="l">
            <a:defRPr/>
          </a:pPr>
          <a:r>
            <a:rPr lang="en-US" cap="none" sz="1200" b="0" i="0" u="none" baseline="0">
              <a:latin typeface="Arial"/>
              <a:ea typeface="Arial"/>
              <a:cs typeface="Arial"/>
            </a:rPr>
            <a:t>Maroussi, November 13 2002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66675</xdr:colOff>
      <xdr:row>44</xdr:row>
      <xdr:rowOff>85725</xdr:rowOff>
    </xdr:from>
    <xdr:to>
      <xdr:col>48</xdr:col>
      <xdr:colOff>0</xdr:colOff>
      <xdr:row>67</xdr:row>
      <xdr:rowOff>9525</xdr:rowOff>
    </xdr:to>
    <xdr:sp>
      <xdr:nvSpPr>
        <xdr:cNvPr id="1" name="TextBox 1"/>
        <xdr:cNvSpPr txBox="1">
          <a:spLocks noChangeArrowheads="1"/>
        </xdr:cNvSpPr>
      </xdr:nvSpPr>
      <xdr:spPr>
        <a:xfrm>
          <a:off x="10601325" y="7943850"/>
          <a:ext cx="4657725" cy="3876675"/>
        </a:xfrm>
        <a:prstGeom prst="rect">
          <a:avLst/>
        </a:prstGeom>
        <a:solidFill>
          <a:srgbClr val="FFFFFF"/>
        </a:solidFill>
        <a:ln w="9525" cmpd="sng">
          <a:noFill/>
        </a:ln>
      </xdr:spPr>
      <xdr:txBody>
        <a:bodyPr vertOverflow="clip" wrap="square"/>
        <a:p>
          <a:pPr algn="l">
            <a:defRPr/>
          </a:pPr>
          <a:r>
            <a:rPr lang="en-US" cap="none" sz="1000" b="1" i="0" u="none" baseline="0">
              <a:latin typeface="Verdana"/>
              <a:ea typeface="Verdana"/>
              <a:cs typeface="Verdana"/>
            </a:rPr>
            <a:t>NOTES:
</a:t>
          </a:r>
          <a:r>
            <a:rPr lang="en-US" cap="none" sz="1000" b="0" i="0" u="none" baseline="0">
              <a:latin typeface="Verdana"/>
              <a:ea typeface="Verdana"/>
              <a:cs typeface="Verdana"/>
            </a:rPr>
            <a:t>
</a:t>
          </a:r>
          <a:r>
            <a:rPr lang="en-US" cap="none" sz="1000" b="1" i="0" u="none" baseline="0">
              <a:latin typeface="Verdana"/>
              <a:ea typeface="Verdana"/>
              <a:cs typeface="Verdana"/>
            </a:rPr>
            <a:t>1. </a:t>
          </a:r>
          <a:r>
            <a:rPr lang="en-US" cap="none" sz="1000" b="0" i="0" u="none" baseline="0">
              <a:latin typeface="Verdana"/>
              <a:ea typeface="Verdana"/>
              <a:cs typeface="Verdana"/>
            </a:rPr>
            <a:t>Pledges on fixed assets are:
    a) Notes amounting to Euro 78,763,023.
    b) Notes amounting to US $ 232,000,000.
    c) Mortgages amounting to Euro 7,163.
    d) Mortgages amounting to US $ 100,000. 
</a:t>
          </a:r>
          <a:r>
            <a:rPr lang="en-US" cap="none" sz="1000" b="1" i="0" u="none" baseline="0">
              <a:latin typeface="Verdana"/>
              <a:ea typeface="Verdana"/>
              <a:cs typeface="Verdana"/>
            </a:rPr>
            <a:t>2.</a:t>
          </a:r>
          <a:r>
            <a:rPr lang="en-US" cap="none" sz="1000" b="0" i="0" u="none" baseline="0">
              <a:latin typeface="Verdana"/>
              <a:ea typeface="Verdana"/>
              <a:cs typeface="Verdana"/>
            </a:rPr>
            <a:t> Employed Personnel: 1,061 people.
</a:t>
          </a:r>
          <a:r>
            <a:rPr lang="en-US" cap="none" sz="1000" b="1" i="0" u="none" baseline="0">
              <a:latin typeface="Verdana"/>
              <a:ea typeface="Verdana"/>
              <a:cs typeface="Verdana"/>
            </a:rPr>
            <a:t>3. </a:t>
          </a:r>
          <a:r>
            <a:rPr lang="en-US" cap="none" sz="1000" b="0" i="0" u="none" baseline="0">
              <a:latin typeface="Verdana"/>
              <a:ea typeface="Verdana"/>
              <a:cs typeface="Verdana"/>
            </a:rPr>
            <a:t>For claims contested in courts totalling approximately Euro 59 billion, no provision has been made, as the Company has counterclaims amounting to approximately Euro 82 billion.
</a:t>
          </a:r>
          <a:r>
            <a:rPr lang="en-US" cap="none" sz="1000" b="1" i="0" u="none" baseline="0">
              <a:latin typeface="Verdana"/>
              <a:ea typeface="Verdana"/>
              <a:cs typeface="Verdana"/>
            </a:rPr>
            <a:t>4.</a:t>
          </a:r>
          <a:r>
            <a:rPr lang="en-US" cap="none" sz="1000" b="0" i="0" u="none" baseline="0">
              <a:latin typeface="Verdana"/>
              <a:ea typeface="Verdana"/>
              <a:cs typeface="Verdana"/>
            </a:rPr>
            <a:t> The turnover analysis according to STAKOD 91 for the period 1/1/-9/30/2002 is: 
a) Production of refined products: Euro 851,289,360.86
b) Wholesale of solid, liquid and gas fuel: Euro 151,377,826.32.
</a:t>
          </a:r>
          <a:r>
            <a:rPr lang="en-US" cap="none" sz="1000" b="1" i="0" u="none" baseline="0">
              <a:latin typeface="Verdana"/>
              <a:ea typeface="Verdana"/>
              <a:cs typeface="Verdana"/>
            </a:rPr>
            <a:t>5. </a:t>
          </a:r>
          <a:r>
            <a:rPr lang="en-US" cap="none" sz="1000" b="0" i="0" u="none" baseline="0">
              <a:latin typeface="Verdana"/>
              <a:ea typeface="Verdana"/>
              <a:cs typeface="Verdana"/>
            </a:rPr>
            <a:t>Investments in tangible assets for the period 1/1/-9/30/2002 amounted to Euro 30,276,188.90.
</a:t>
          </a:r>
          <a:r>
            <a:rPr lang="en-US" cap="none" sz="1000" b="1" i="0" u="none" baseline="0">
              <a:latin typeface="Verdana"/>
              <a:ea typeface="Verdana"/>
              <a:cs typeface="Verdana"/>
            </a:rPr>
            <a:t>6.</a:t>
          </a:r>
          <a:r>
            <a:rPr lang="en-US" cap="none" sz="1000" b="0" i="0" u="none" baseline="0">
              <a:latin typeface="Verdana"/>
              <a:ea typeface="Verdana"/>
              <a:cs typeface="Verdana"/>
            </a:rPr>
            <a:t> The accounting principles used are the same as those used to prepare the financial statements of 12/31/2001.</a:t>
          </a:r>
        </a:p>
      </xdr:txBody>
    </xdr:sp>
    <xdr:clientData/>
  </xdr:twoCellAnchor>
  <xdr:twoCellAnchor>
    <xdr:from>
      <xdr:col>13</xdr:col>
      <xdr:colOff>238125</xdr:colOff>
      <xdr:row>75</xdr:row>
      <xdr:rowOff>66675</xdr:rowOff>
    </xdr:from>
    <xdr:to>
      <xdr:col>13</xdr:col>
      <xdr:colOff>3181350</xdr:colOff>
      <xdr:row>87</xdr:row>
      <xdr:rowOff>28575</xdr:rowOff>
    </xdr:to>
    <xdr:sp>
      <xdr:nvSpPr>
        <xdr:cNvPr id="2" name="TextBox 2"/>
        <xdr:cNvSpPr txBox="1">
          <a:spLocks noChangeArrowheads="1"/>
        </xdr:cNvSpPr>
      </xdr:nvSpPr>
      <xdr:spPr>
        <a:xfrm>
          <a:off x="695325" y="13173075"/>
          <a:ext cx="2943225" cy="190500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
</a:t>
          </a:r>
          <a:r>
            <a:rPr lang="en-US" cap="none" sz="1000" b="0" i="0" u="none" baseline="0">
              <a:latin typeface="Verdana"/>
              <a:ea typeface="Verdana"/>
              <a:cs typeface="Verdana"/>
            </a:rPr>
            <a:t>THE CHAIRMAN OF 
THE BOARD OF DIRECTORS
VARDIS Ι. VARDINOYANNIS
ID No. Κ011385/82</a:t>
          </a:r>
        </a:p>
      </xdr:txBody>
    </xdr:sp>
    <xdr:clientData/>
  </xdr:twoCellAnchor>
  <xdr:twoCellAnchor editAs="oneCell">
    <xdr:from>
      <xdr:col>13</xdr:col>
      <xdr:colOff>457200</xdr:colOff>
      <xdr:row>1</xdr:row>
      <xdr:rowOff>142875</xdr:rowOff>
    </xdr:from>
    <xdr:to>
      <xdr:col>13</xdr:col>
      <xdr:colOff>3705225</xdr:colOff>
      <xdr:row>5</xdr:row>
      <xdr:rowOff>85725</xdr:rowOff>
    </xdr:to>
    <xdr:pic>
      <xdr:nvPicPr>
        <xdr:cNvPr id="3" name="Picture 3"/>
        <xdr:cNvPicPr preferRelativeResize="1">
          <a:picLocks noChangeAspect="1"/>
        </xdr:cNvPicPr>
      </xdr:nvPicPr>
      <xdr:blipFill>
        <a:blip r:embed="rId1"/>
        <a:stretch>
          <a:fillRect/>
        </a:stretch>
      </xdr:blipFill>
      <xdr:spPr>
        <a:xfrm>
          <a:off x="914400" y="314325"/>
          <a:ext cx="3248025" cy="942975"/>
        </a:xfrm>
        <a:prstGeom prst="rect">
          <a:avLst/>
        </a:prstGeom>
        <a:noFill/>
        <a:ln w="9525" cmpd="sng">
          <a:noFill/>
        </a:ln>
      </xdr:spPr>
    </xdr:pic>
    <xdr:clientData/>
  </xdr:twoCellAnchor>
  <xdr:twoCellAnchor>
    <xdr:from>
      <xdr:col>19</xdr:col>
      <xdr:colOff>1066800</xdr:colOff>
      <xdr:row>74</xdr:row>
      <xdr:rowOff>66675</xdr:rowOff>
    </xdr:from>
    <xdr:to>
      <xdr:col>21</xdr:col>
      <xdr:colOff>1419225</xdr:colOff>
      <xdr:row>86</xdr:row>
      <xdr:rowOff>66675</xdr:rowOff>
    </xdr:to>
    <xdr:sp>
      <xdr:nvSpPr>
        <xdr:cNvPr id="4" name="TextBox 4"/>
        <xdr:cNvSpPr txBox="1">
          <a:spLocks noChangeArrowheads="1"/>
        </xdr:cNvSpPr>
      </xdr:nvSpPr>
      <xdr:spPr>
        <a:xfrm>
          <a:off x="11601450" y="13011150"/>
          <a:ext cx="2743200" cy="194310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
</a:t>
          </a:r>
          <a:r>
            <a:rPr lang="en-US" cap="none" sz="1000" b="0" i="0" u="none" baseline="0">
              <a:latin typeface="Verdana"/>
              <a:ea typeface="Verdana"/>
              <a:cs typeface="Verdana"/>
            </a:rPr>
            <a:t>THE 
CHIEF ACCOUNTANT
THEODOROS Ν. PORFIRIS
ID No. R557979/94
License num. A' Class 0018076</a:t>
          </a:r>
        </a:p>
      </xdr:txBody>
    </xdr:sp>
    <xdr:clientData/>
  </xdr:twoCellAnchor>
  <xdr:twoCellAnchor>
    <xdr:from>
      <xdr:col>14</xdr:col>
      <xdr:colOff>685800</xdr:colOff>
      <xdr:row>74</xdr:row>
      <xdr:rowOff>66675</xdr:rowOff>
    </xdr:from>
    <xdr:to>
      <xdr:col>16</xdr:col>
      <xdr:colOff>981075</xdr:colOff>
      <xdr:row>88</xdr:row>
      <xdr:rowOff>133350</xdr:rowOff>
    </xdr:to>
    <xdr:sp>
      <xdr:nvSpPr>
        <xdr:cNvPr id="5" name="TextBox 5"/>
        <xdr:cNvSpPr txBox="1">
          <a:spLocks noChangeArrowheads="1"/>
        </xdr:cNvSpPr>
      </xdr:nvSpPr>
      <xdr:spPr>
        <a:xfrm>
          <a:off x="6315075" y="13011150"/>
          <a:ext cx="2695575" cy="2333625"/>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
</a:t>
          </a:r>
          <a:r>
            <a:rPr lang="en-US" cap="none" sz="1000" b="0" i="0" u="none" baseline="0">
              <a:latin typeface="Verdana"/>
              <a:ea typeface="Verdana"/>
              <a:cs typeface="Verdana"/>
            </a:rPr>
            <a:t>THE 
MANAGING DIRECTOR
ABDULHAKIM A. AL GOUHI
Saudi Arabia Passport No. 
C 173030/2000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BC208"/>
  <sheetViews>
    <sheetView tabSelected="1" zoomScale="75" zoomScaleNormal="75" zoomScaleSheetLayoutView="75" workbookViewId="0" topLeftCell="M1">
      <selection activeCell="O66" sqref="O66"/>
    </sheetView>
  </sheetViews>
  <sheetFormatPr defaultColWidth="9.140625" defaultRowHeight="12.75"/>
  <cols>
    <col min="1" max="11" width="0" style="23" hidden="1" customWidth="1"/>
    <col min="12" max="12" width="1.57421875" style="23" hidden="1" customWidth="1"/>
    <col min="13" max="13" width="1.57421875" style="23" customWidth="1"/>
    <col min="14" max="14" width="5.28125" style="23" customWidth="1"/>
    <col min="15" max="15" width="77.57421875" style="23" customWidth="1"/>
    <col min="16" max="16" width="35.00390625" style="109" customWidth="1"/>
    <col min="17" max="17" width="0.9921875" style="110" customWidth="1"/>
    <col min="18" max="18" width="35.140625" style="109" customWidth="1"/>
    <col min="19" max="19" width="1.421875" style="23" customWidth="1"/>
    <col min="20" max="20" width="0.9921875" style="23" customWidth="1"/>
    <col min="21" max="21" width="35.00390625" style="109" customWidth="1"/>
    <col min="22" max="22" width="0.85546875" style="23" customWidth="1"/>
    <col min="23" max="23" width="35.00390625" style="109" customWidth="1"/>
    <col min="24" max="49" width="0" style="23" hidden="1" customWidth="1"/>
    <col min="50" max="50" width="5.57421875" style="23" customWidth="1"/>
    <col min="51" max="51" width="12.57421875" style="23" customWidth="1"/>
    <col min="52" max="52" width="21.7109375" style="23" customWidth="1"/>
    <col min="53" max="53" width="5.28125" style="23" customWidth="1"/>
    <col min="54" max="55" width="2.421875" style="23" customWidth="1"/>
    <col min="56" max="56" width="15.57421875" style="23" customWidth="1"/>
    <col min="57" max="57" width="2.421875" style="23" customWidth="1"/>
    <col min="58" max="16384" width="9.140625" style="23" customWidth="1"/>
  </cols>
  <sheetData>
    <row r="1" spans="16:23" s="12" customFormat="1" ht="13.5" thickBot="1">
      <c r="P1" s="13"/>
      <c r="Q1" s="14"/>
      <c r="R1" s="13"/>
      <c r="U1" s="13"/>
      <c r="W1" s="13"/>
    </row>
    <row r="2" spans="14:55" ht="18.75" customHeight="1">
      <c r="N2" s="15"/>
      <c r="O2" s="16"/>
      <c r="P2" s="17"/>
      <c r="Q2" s="18"/>
      <c r="R2" s="17"/>
      <c r="S2" s="16"/>
      <c r="T2" s="16"/>
      <c r="U2" s="17"/>
      <c r="V2" s="16"/>
      <c r="W2" s="17"/>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9"/>
      <c r="AY2" s="20"/>
      <c r="AZ2" s="21"/>
      <c r="BA2" s="22"/>
      <c r="BB2" s="22"/>
      <c r="BC2" s="22"/>
    </row>
    <row r="3" spans="14:55" s="28" customFormat="1" ht="22.5">
      <c r="N3" s="24"/>
      <c r="O3" s="149" t="s">
        <v>0</v>
      </c>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50"/>
      <c r="AY3" s="25"/>
      <c r="AZ3" s="26"/>
      <c r="BA3" s="27"/>
      <c r="BB3" s="27"/>
      <c r="BC3" s="27"/>
    </row>
    <row r="4" spans="14:55" ht="19.5">
      <c r="N4" s="24"/>
      <c r="O4" s="154" t="s">
        <v>1</v>
      </c>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5"/>
      <c r="AY4" s="20"/>
      <c r="AZ4" s="21"/>
      <c r="BA4" s="22"/>
      <c r="BB4" s="22"/>
      <c r="BC4" s="22"/>
    </row>
    <row r="5" spans="14:55" s="32" customFormat="1" ht="18">
      <c r="N5" s="24"/>
      <c r="O5" s="151" t="s">
        <v>27</v>
      </c>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1"/>
      <c r="AX5" s="152"/>
      <c r="AY5" s="29"/>
      <c r="AZ5" s="30"/>
      <c r="BA5" s="31"/>
      <c r="BB5" s="31"/>
      <c r="BC5" s="31"/>
    </row>
    <row r="6" spans="14:55" s="37" customFormat="1" ht="18.75" thickBot="1">
      <c r="N6" s="33"/>
      <c r="O6" s="142" t="s">
        <v>50</v>
      </c>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53"/>
      <c r="AY6" s="34"/>
      <c r="AZ6" s="35"/>
      <c r="BA6" s="36"/>
      <c r="BB6" s="36"/>
      <c r="BC6" s="36"/>
    </row>
    <row r="7" spans="14:55" ht="13.5" thickBot="1">
      <c r="N7" s="8"/>
      <c r="O7" s="2"/>
      <c r="P7" s="11"/>
      <c r="Q7" s="38"/>
      <c r="R7" s="11"/>
      <c r="S7" s="2"/>
      <c r="T7" s="2"/>
      <c r="U7" s="11"/>
      <c r="V7" s="2"/>
      <c r="W7" s="11"/>
      <c r="X7" s="2"/>
      <c r="Y7" s="2"/>
      <c r="Z7" s="2"/>
      <c r="AA7" s="2"/>
      <c r="AB7" s="2"/>
      <c r="AC7" s="2"/>
      <c r="AD7" s="2"/>
      <c r="AE7" s="2"/>
      <c r="AF7" s="2"/>
      <c r="AG7" s="2"/>
      <c r="AH7" s="2"/>
      <c r="AI7" s="2"/>
      <c r="AJ7" s="2"/>
      <c r="AK7" s="2"/>
      <c r="AL7" s="2"/>
      <c r="AM7" s="2"/>
      <c r="AN7" s="2"/>
      <c r="AO7" s="2"/>
      <c r="AP7" s="2"/>
      <c r="AQ7" s="2"/>
      <c r="AR7" s="2"/>
      <c r="AS7" s="2"/>
      <c r="AT7" s="2"/>
      <c r="AU7" s="2"/>
      <c r="AV7" s="2"/>
      <c r="AW7" s="2"/>
      <c r="AX7" s="39"/>
      <c r="AY7" s="22"/>
      <c r="AZ7" s="22"/>
      <c r="BA7" s="22"/>
      <c r="BB7" s="22"/>
      <c r="BC7" s="22"/>
    </row>
    <row r="8" spans="14:55" s="42" customFormat="1" ht="12.75">
      <c r="N8" s="4"/>
      <c r="O8" s="3"/>
      <c r="P8" s="156" t="s">
        <v>49</v>
      </c>
      <c r="Q8" s="157"/>
      <c r="R8" s="157"/>
      <c r="S8" s="158"/>
      <c r="T8" s="3"/>
      <c r="U8" s="161" t="s">
        <v>48</v>
      </c>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62"/>
      <c r="AX8" s="40"/>
      <c r="AY8" s="41"/>
      <c r="AZ8" s="41"/>
      <c r="BA8" s="41"/>
      <c r="BB8" s="41"/>
      <c r="BC8" s="41"/>
    </row>
    <row r="9" spans="14:55" ht="18.75" thickBot="1">
      <c r="N9" s="43"/>
      <c r="O9" s="44" t="s">
        <v>2</v>
      </c>
      <c r="P9" s="159" t="s">
        <v>19</v>
      </c>
      <c r="Q9" s="160"/>
      <c r="R9" s="160"/>
      <c r="S9" s="45"/>
      <c r="T9" s="3"/>
      <c r="U9" s="163" t="s">
        <v>19</v>
      </c>
      <c r="V9" s="164"/>
      <c r="W9" s="164"/>
      <c r="X9" s="6"/>
      <c r="Y9" s="6"/>
      <c r="Z9" s="6"/>
      <c r="AA9" s="6"/>
      <c r="AB9" s="6"/>
      <c r="AC9" s="6"/>
      <c r="AD9" s="6"/>
      <c r="AE9" s="6"/>
      <c r="AF9" s="6"/>
      <c r="AG9" s="6"/>
      <c r="AH9" s="6"/>
      <c r="AI9" s="6"/>
      <c r="AJ9" s="6"/>
      <c r="AK9" s="6"/>
      <c r="AL9" s="6"/>
      <c r="AM9" s="6"/>
      <c r="AN9" s="6"/>
      <c r="AO9" s="6"/>
      <c r="AP9" s="6"/>
      <c r="AQ9" s="6"/>
      <c r="AR9" s="6"/>
      <c r="AS9" s="6"/>
      <c r="AT9" s="6"/>
      <c r="AU9" s="6"/>
      <c r="AV9" s="6"/>
      <c r="AW9" s="6"/>
      <c r="AX9" s="46"/>
      <c r="AY9" s="22"/>
      <c r="AZ9" s="22"/>
      <c r="BA9" s="22"/>
      <c r="BB9" s="22"/>
      <c r="BC9" s="22"/>
    </row>
    <row r="10" spans="14:50" ht="12.75">
      <c r="N10" s="4"/>
      <c r="O10" s="3" t="s">
        <v>3</v>
      </c>
      <c r="P10" s="47">
        <v>8241209.12</v>
      </c>
      <c r="Q10" s="38"/>
      <c r="R10" s="11"/>
      <c r="S10" s="48"/>
      <c r="T10" s="9"/>
      <c r="U10" s="47">
        <v>3881329.29</v>
      </c>
      <c r="V10" s="2"/>
      <c r="W10" s="11"/>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49"/>
    </row>
    <row r="11" spans="14:50" ht="12.75">
      <c r="N11" s="4"/>
      <c r="O11" s="3" t="s">
        <v>4</v>
      </c>
      <c r="P11" s="50">
        <v>4826886.6</v>
      </c>
      <c r="Q11" s="51"/>
      <c r="R11" s="52">
        <f>P10-P11</f>
        <v>3414322.5200000005</v>
      </c>
      <c r="S11" s="10"/>
      <c r="T11" s="53"/>
      <c r="U11" s="50">
        <v>3060544.45</v>
      </c>
      <c r="V11" s="1"/>
      <c r="W11" s="52">
        <f>U10-U11</f>
        <v>820784.8399999999</v>
      </c>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54"/>
    </row>
    <row r="12" spans="14:50" ht="12.75">
      <c r="N12" s="4"/>
      <c r="O12" s="3" t="s">
        <v>28</v>
      </c>
      <c r="P12" s="55">
        <v>28155868.41</v>
      </c>
      <c r="Q12" s="51"/>
      <c r="R12" s="52"/>
      <c r="S12" s="56"/>
      <c r="T12" s="53"/>
      <c r="U12" s="55">
        <v>271674.25</v>
      </c>
      <c r="V12" s="1"/>
      <c r="W12" s="52"/>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54"/>
    </row>
    <row r="13" spans="14:50" ht="12.75">
      <c r="N13" s="4"/>
      <c r="O13" s="3" t="s">
        <v>4</v>
      </c>
      <c r="P13" s="50">
        <v>1148721.48</v>
      </c>
      <c r="Q13" s="51"/>
      <c r="R13" s="52">
        <f>P12-P13</f>
        <v>27007146.93</v>
      </c>
      <c r="S13" s="56"/>
      <c r="T13" s="53"/>
      <c r="U13" s="50">
        <v>197993.3</v>
      </c>
      <c r="V13" s="1"/>
      <c r="W13" s="52">
        <f>U12-U13</f>
        <v>73680.95000000001</v>
      </c>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54"/>
    </row>
    <row r="14" spans="14:50" ht="12.75">
      <c r="N14" s="4"/>
      <c r="O14" s="3" t="s">
        <v>29</v>
      </c>
      <c r="P14" s="55">
        <v>420131970.54</v>
      </c>
      <c r="Q14" s="51"/>
      <c r="R14" s="52"/>
      <c r="S14" s="56"/>
      <c r="T14" s="53"/>
      <c r="U14" s="55">
        <v>387234943.68</v>
      </c>
      <c r="V14" s="1"/>
      <c r="W14" s="52"/>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54"/>
    </row>
    <row r="15" spans="14:50" ht="12.75">
      <c r="N15" s="4"/>
      <c r="O15" s="3" t="s">
        <v>4</v>
      </c>
      <c r="P15" s="50">
        <v>195573132.32</v>
      </c>
      <c r="Q15" s="51"/>
      <c r="R15" s="52">
        <f>P14-P15</f>
        <v>224558838.22000003</v>
      </c>
      <c r="S15" s="56"/>
      <c r="T15" s="53"/>
      <c r="U15" s="50">
        <v>170450548.5</v>
      </c>
      <c r="V15" s="1"/>
      <c r="W15" s="52">
        <f>U14-U15</f>
        <v>216784395.18</v>
      </c>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54"/>
    </row>
    <row r="16" spans="14:50" ht="12.75">
      <c r="N16" s="4"/>
      <c r="O16" s="3" t="s">
        <v>5</v>
      </c>
      <c r="P16" s="55"/>
      <c r="Q16" s="51"/>
      <c r="R16" s="52">
        <v>16357761</v>
      </c>
      <c r="S16" s="56"/>
      <c r="T16" s="53"/>
      <c r="U16" s="55"/>
      <c r="V16" s="1"/>
      <c r="W16" s="52">
        <v>23373154.74</v>
      </c>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54"/>
    </row>
    <row r="17" spans="14:50" ht="12.75">
      <c r="N17" s="4"/>
      <c r="O17" s="3" t="s">
        <v>30</v>
      </c>
      <c r="P17" s="55"/>
      <c r="Q17" s="51"/>
      <c r="R17" s="52">
        <v>135413013.15</v>
      </c>
      <c r="S17" s="56"/>
      <c r="T17" s="53"/>
      <c r="U17" s="55"/>
      <c r="V17" s="1"/>
      <c r="W17" s="52">
        <v>141002890.12</v>
      </c>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54"/>
    </row>
    <row r="18" spans="14:50" ht="12.75">
      <c r="N18" s="4"/>
      <c r="O18" s="3" t="s">
        <v>6</v>
      </c>
      <c r="P18" s="55"/>
      <c r="Q18" s="51"/>
      <c r="R18" s="52">
        <v>94653518.57</v>
      </c>
      <c r="S18" s="56"/>
      <c r="T18" s="53"/>
      <c r="U18" s="55"/>
      <c r="V18" s="1"/>
      <c r="W18" s="52">
        <v>129536240.92</v>
      </c>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54"/>
    </row>
    <row r="19" spans="14:50" ht="12.75">
      <c r="N19" s="4"/>
      <c r="O19" s="3" t="s">
        <v>31</v>
      </c>
      <c r="P19" s="55"/>
      <c r="Q19" s="51"/>
      <c r="R19" s="52">
        <v>67777754.3</v>
      </c>
      <c r="S19" s="56"/>
      <c r="T19" s="53"/>
      <c r="U19" s="55"/>
      <c r="V19" s="1"/>
      <c r="W19" s="52">
        <v>33218165.5</v>
      </c>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54"/>
    </row>
    <row r="20" spans="14:50" ht="12.75">
      <c r="N20" s="4"/>
      <c r="O20" s="3" t="s">
        <v>7</v>
      </c>
      <c r="P20" s="55"/>
      <c r="Q20" s="51"/>
      <c r="R20" s="52">
        <v>14702289.68</v>
      </c>
      <c r="S20" s="56"/>
      <c r="T20" s="53"/>
      <c r="U20" s="55"/>
      <c r="V20" s="1"/>
      <c r="W20" s="52">
        <v>12405180.03</v>
      </c>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54"/>
    </row>
    <row r="21" spans="14:50" ht="12.75">
      <c r="N21" s="4"/>
      <c r="O21" s="3" t="s">
        <v>8</v>
      </c>
      <c r="P21" s="55"/>
      <c r="Q21" s="51"/>
      <c r="R21" s="57">
        <v>5179375.59</v>
      </c>
      <c r="S21" s="56"/>
      <c r="T21" s="53"/>
      <c r="U21" s="55"/>
      <c r="V21" s="1"/>
      <c r="W21" s="57">
        <v>1247482.53</v>
      </c>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54"/>
    </row>
    <row r="22" spans="14:50" ht="15.75" thickBot="1">
      <c r="N22" s="4"/>
      <c r="O22" s="58" t="s">
        <v>9</v>
      </c>
      <c r="P22" s="59"/>
      <c r="Q22" s="51"/>
      <c r="R22" s="60">
        <f>SUM(R11:R21)</f>
        <v>589064019.96</v>
      </c>
      <c r="S22" s="56"/>
      <c r="T22" s="53"/>
      <c r="U22" s="59"/>
      <c r="V22" s="1"/>
      <c r="W22" s="61">
        <f>SUM(W11:W21)</f>
        <v>558461974.81</v>
      </c>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54"/>
    </row>
    <row r="23" spans="14:50" ht="13.5" thickTop="1">
      <c r="N23" s="4"/>
      <c r="O23" s="22"/>
      <c r="P23" s="55"/>
      <c r="Q23" s="51"/>
      <c r="R23" s="52"/>
      <c r="S23" s="56"/>
      <c r="T23" s="53"/>
      <c r="U23" s="55"/>
      <c r="V23" s="1"/>
      <c r="W23" s="52"/>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54"/>
    </row>
    <row r="24" spans="14:50" ht="15.75" thickBot="1">
      <c r="N24" s="4"/>
      <c r="O24" s="58" t="s">
        <v>10</v>
      </c>
      <c r="P24" s="59"/>
      <c r="Q24" s="51"/>
      <c r="R24" s="61">
        <v>494973739.97</v>
      </c>
      <c r="S24" s="56"/>
      <c r="T24" s="53"/>
      <c r="U24" s="59"/>
      <c r="V24" s="1"/>
      <c r="W24" s="61">
        <v>427767581.08</v>
      </c>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54"/>
    </row>
    <row r="25" spans="14:50" ht="13.5" thickTop="1">
      <c r="N25" s="4"/>
      <c r="O25" s="3"/>
      <c r="P25" s="55"/>
      <c r="Q25" s="51"/>
      <c r="R25" s="52"/>
      <c r="S25" s="56"/>
      <c r="T25" s="53"/>
      <c r="U25" s="55"/>
      <c r="V25" s="1"/>
      <c r="W25" s="52"/>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54"/>
    </row>
    <row r="26" spans="14:50" ht="18">
      <c r="N26" s="4"/>
      <c r="O26" s="44" t="s">
        <v>11</v>
      </c>
      <c r="P26" s="55"/>
      <c r="Q26" s="51"/>
      <c r="R26" s="52"/>
      <c r="S26" s="56"/>
      <c r="T26" s="53"/>
      <c r="U26" s="55"/>
      <c r="V26" s="1"/>
      <c r="W26" s="52"/>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54"/>
    </row>
    <row r="27" spans="14:50" ht="12.75">
      <c r="N27" s="4"/>
      <c r="O27" s="3" t="s">
        <v>45</v>
      </c>
      <c r="P27" s="55"/>
      <c r="Q27" s="51"/>
      <c r="R27" s="52">
        <v>33234894</v>
      </c>
      <c r="S27" s="56"/>
      <c r="T27" s="53"/>
      <c r="U27" s="55"/>
      <c r="V27" s="1"/>
      <c r="W27" s="52">
        <v>34347316.21</v>
      </c>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54"/>
    </row>
    <row r="28" spans="14:50" ht="12.75">
      <c r="N28" s="4"/>
      <c r="O28" s="3" t="s">
        <v>32</v>
      </c>
      <c r="P28" s="55"/>
      <c r="Q28" s="51"/>
      <c r="R28" s="52">
        <v>52064865.56</v>
      </c>
      <c r="S28" s="56"/>
      <c r="T28" s="53"/>
      <c r="U28" s="55"/>
      <c r="V28" s="1"/>
      <c r="W28" s="52">
        <v>52788246.72</v>
      </c>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54"/>
    </row>
    <row r="29" spans="14:50" ht="12.75">
      <c r="N29" s="4"/>
      <c r="O29" s="3" t="s">
        <v>33</v>
      </c>
      <c r="P29" s="55"/>
      <c r="Q29" s="51"/>
      <c r="R29" s="52">
        <v>2882667.87</v>
      </c>
      <c r="S29" s="56"/>
      <c r="T29" s="53"/>
      <c r="U29" s="55"/>
      <c r="V29" s="1"/>
      <c r="W29" s="52">
        <v>3284086.18</v>
      </c>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54"/>
    </row>
    <row r="30" spans="14:50" ht="12.75">
      <c r="N30" s="4"/>
      <c r="O30" s="3" t="s">
        <v>34</v>
      </c>
      <c r="P30" s="55"/>
      <c r="Q30" s="51"/>
      <c r="R30" s="52">
        <v>56370486.41</v>
      </c>
      <c r="S30" s="56"/>
      <c r="T30" s="53"/>
      <c r="U30" s="55"/>
      <c r="V30" s="1"/>
      <c r="W30" s="52">
        <v>53770925.94</v>
      </c>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54"/>
    </row>
    <row r="31" spans="14:50" ht="12.75">
      <c r="N31" s="4"/>
      <c r="O31" s="3" t="s">
        <v>35</v>
      </c>
      <c r="P31" s="55"/>
      <c r="Q31" s="51"/>
      <c r="R31" s="52">
        <v>13133626.58</v>
      </c>
      <c r="S31" s="56"/>
      <c r="T31" s="53"/>
      <c r="U31" s="55"/>
      <c r="V31" s="1"/>
      <c r="W31" s="52">
        <v>15460807.12</v>
      </c>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54"/>
    </row>
    <row r="32" spans="14:50" ht="12.75">
      <c r="N32" s="4"/>
      <c r="O32" s="3" t="s">
        <v>12</v>
      </c>
      <c r="P32" s="55">
        <v>79591759.32</v>
      </c>
      <c r="Q32" s="51"/>
      <c r="R32" s="52"/>
      <c r="S32" s="56"/>
      <c r="T32" s="53"/>
      <c r="U32" s="55">
        <v>83543983.28</v>
      </c>
      <c r="V32" s="1"/>
      <c r="W32" s="52"/>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54"/>
    </row>
    <row r="33" spans="14:50" ht="12.75">
      <c r="N33" s="4"/>
      <c r="O33" s="3" t="s">
        <v>51</v>
      </c>
      <c r="P33" s="55">
        <v>0</v>
      </c>
      <c r="Q33" s="51"/>
      <c r="R33" s="52"/>
      <c r="S33" s="56"/>
      <c r="T33" s="53"/>
      <c r="U33" s="55">
        <v>73787.89</v>
      </c>
      <c r="V33" s="1"/>
      <c r="W33" s="52"/>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54"/>
    </row>
    <row r="34" spans="14:50" ht="12.75">
      <c r="N34" s="4"/>
      <c r="O34" s="3" t="s">
        <v>36</v>
      </c>
      <c r="P34" s="50">
        <v>186647.95</v>
      </c>
      <c r="Q34" s="51"/>
      <c r="R34" s="52">
        <f>P32-P34</f>
        <v>79405111.36999999</v>
      </c>
      <c r="S34" s="56"/>
      <c r="T34" s="53"/>
      <c r="U34" s="50">
        <v>191594.78</v>
      </c>
      <c r="V34" s="1"/>
      <c r="W34" s="52">
        <f>U32-U34+U33</f>
        <v>83426176.39</v>
      </c>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54"/>
    </row>
    <row r="35" spans="14:50" ht="12.75">
      <c r="N35" s="4"/>
      <c r="O35" s="3" t="s">
        <v>13</v>
      </c>
      <c r="P35" s="55"/>
      <c r="Q35" s="51"/>
      <c r="R35" s="52">
        <v>17613859.53</v>
      </c>
      <c r="S35" s="56"/>
      <c r="T35" s="53"/>
      <c r="U35" s="55"/>
      <c r="V35" s="1"/>
      <c r="W35" s="52">
        <v>10212960.47</v>
      </c>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54"/>
    </row>
    <row r="36" spans="14:50" ht="12.75">
      <c r="N36" s="4"/>
      <c r="O36" s="3" t="s">
        <v>14</v>
      </c>
      <c r="P36" s="55"/>
      <c r="Q36" s="51"/>
      <c r="R36" s="52">
        <v>174044832.29</v>
      </c>
      <c r="S36" s="56"/>
      <c r="T36" s="53"/>
      <c r="U36" s="55"/>
      <c r="V36" s="1"/>
      <c r="W36" s="52">
        <v>184995036.15</v>
      </c>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54"/>
    </row>
    <row r="37" spans="14:50" ht="12.75">
      <c r="N37" s="4"/>
      <c r="O37" s="3" t="s">
        <v>15</v>
      </c>
      <c r="P37" s="55"/>
      <c r="Q37" s="51"/>
      <c r="R37" s="52">
        <v>106336366.9</v>
      </c>
      <c r="S37" s="56"/>
      <c r="T37" s="53"/>
      <c r="U37" s="55"/>
      <c r="V37" s="1"/>
      <c r="W37" s="52">
        <v>100929170.88</v>
      </c>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54"/>
    </row>
    <row r="38" spans="14:50" ht="12.75">
      <c r="N38" s="4"/>
      <c r="O38" s="3" t="s">
        <v>16</v>
      </c>
      <c r="P38" s="55"/>
      <c r="Q38" s="51"/>
      <c r="R38" s="57">
        <v>53977309.45</v>
      </c>
      <c r="S38" s="56"/>
      <c r="T38" s="53"/>
      <c r="U38" s="55"/>
      <c r="V38" s="1"/>
      <c r="W38" s="62">
        <v>19247248.75</v>
      </c>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54"/>
    </row>
    <row r="39" spans="14:50" ht="13.5" thickBot="1">
      <c r="N39" s="4"/>
      <c r="O39" s="58" t="s">
        <v>17</v>
      </c>
      <c r="P39" s="55"/>
      <c r="Q39" s="51"/>
      <c r="R39" s="61">
        <f>SUM(R27:R38)</f>
        <v>589064019.96</v>
      </c>
      <c r="S39" s="56"/>
      <c r="T39" s="53"/>
      <c r="U39" s="55"/>
      <c r="V39" s="1"/>
      <c r="W39" s="61">
        <f>SUM(W27:W38)</f>
        <v>558461974.81</v>
      </c>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54"/>
    </row>
    <row r="40" spans="14:50" ht="13.5" thickTop="1">
      <c r="N40" s="4"/>
      <c r="O40" s="3"/>
      <c r="P40" s="55"/>
      <c r="Q40" s="51"/>
      <c r="R40" s="52"/>
      <c r="S40" s="56"/>
      <c r="T40" s="53"/>
      <c r="U40" s="55"/>
      <c r="V40" s="1"/>
      <c r="W40" s="52"/>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54"/>
    </row>
    <row r="41" spans="14:50" ht="13.5" thickBot="1">
      <c r="N41" s="4"/>
      <c r="O41" s="58" t="s">
        <v>18</v>
      </c>
      <c r="P41" s="55"/>
      <c r="Q41" s="51"/>
      <c r="R41" s="61">
        <v>494973739.97</v>
      </c>
      <c r="S41" s="56"/>
      <c r="T41" s="53"/>
      <c r="U41" s="55"/>
      <c r="V41" s="1"/>
      <c r="W41" s="61">
        <v>427767581.08</v>
      </c>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54"/>
    </row>
    <row r="42" spans="14:50" ht="13.5" thickTop="1">
      <c r="N42" s="4"/>
      <c r="O42" s="127"/>
      <c r="P42" s="52"/>
      <c r="Q42" s="51"/>
      <c r="R42" s="52"/>
      <c r="S42" s="10"/>
      <c r="T42" s="53"/>
      <c r="U42" s="55"/>
      <c r="V42" s="1"/>
      <c r="W42" s="52"/>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54"/>
    </row>
    <row r="43" spans="14:50" ht="12.75" hidden="1">
      <c r="N43" s="4"/>
      <c r="O43" s="127"/>
      <c r="P43" s="52"/>
      <c r="Q43" s="51"/>
      <c r="R43" s="52"/>
      <c r="S43" s="10"/>
      <c r="T43" s="53"/>
      <c r="U43" s="55"/>
      <c r="V43" s="1"/>
      <c r="W43" s="52"/>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54"/>
    </row>
    <row r="44" spans="14:50" ht="12.75" hidden="1">
      <c r="N44" s="4"/>
      <c r="O44" s="127"/>
      <c r="P44" s="52"/>
      <c r="Q44" s="51"/>
      <c r="R44" s="52"/>
      <c r="S44" s="10"/>
      <c r="T44" s="53"/>
      <c r="U44" s="55"/>
      <c r="V44" s="1"/>
      <c r="W44" s="52"/>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54"/>
    </row>
    <row r="45" spans="14:50" ht="12.75" hidden="1">
      <c r="N45" s="4"/>
      <c r="O45" s="127"/>
      <c r="P45" s="52"/>
      <c r="Q45" s="51"/>
      <c r="R45" s="52"/>
      <c r="S45" s="10"/>
      <c r="T45" s="53"/>
      <c r="U45" s="55"/>
      <c r="V45" s="1"/>
      <c r="W45" s="52"/>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54"/>
    </row>
    <row r="46" spans="14:50" ht="13.5" hidden="1" thickBot="1">
      <c r="N46" s="5"/>
      <c r="O46" s="128"/>
      <c r="P46" s="65"/>
      <c r="Q46" s="64"/>
      <c r="R46" s="65"/>
      <c r="S46" s="66"/>
      <c r="T46" s="67"/>
      <c r="U46" s="63"/>
      <c r="V46" s="7"/>
      <c r="W46" s="65"/>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46"/>
    </row>
    <row r="47" spans="14:50" ht="32.25" customHeight="1" thickBot="1">
      <c r="N47" s="4"/>
      <c r="O47" s="128"/>
      <c r="P47" s="52"/>
      <c r="Q47" s="51"/>
      <c r="R47" s="52"/>
      <c r="S47" s="1"/>
      <c r="T47" s="53"/>
      <c r="U47" s="52"/>
      <c r="V47" s="1"/>
      <c r="W47" s="52"/>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54"/>
    </row>
    <row r="48" spans="14:50" ht="18">
      <c r="N48" s="8"/>
      <c r="O48" s="141" t="s">
        <v>26</v>
      </c>
      <c r="P48" s="141"/>
      <c r="Q48" s="141"/>
      <c r="R48" s="141"/>
      <c r="S48" s="141"/>
      <c r="T48" s="68"/>
      <c r="U48" s="69"/>
      <c r="V48" s="1"/>
      <c r="W48" s="52"/>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0"/>
      <c r="AX48" s="54"/>
    </row>
    <row r="49" spans="14:50" ht="18.75" thickBot="1">
      <c r="N49" s="5"/>
      <c r="O49" s="142" t="s">
        <v>37</v>
      </c>
      <c r="P49" s="142"/>
      <c r="Q49" s="142"/>
      <c r="R49" s="142"/>
      <c r="S49" s="142"/>
      <c r="T49" s="70"/>
      <c r="U49" s="69"/>
      <c r="V49" s="1"/>
      <c r="W49" s="52"/>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0"/>
      <c r="AX49" s="54"/>
    </row>
    <row r="50" spans="14:50" ht="12.75">
      <c r="N50" s="8"/>
      <c r="O50" s="8"/>
      <c r="P50" s="71" t="s">
        <v>25</v>
      </c>
      <c r="Q50" s="72"/>
      <c r="R50" s="71" t="s">
        <v>25</v>
      </c>
      <c r="S50" s="73"/>
      <c r="T50" s="53"/>
      <c r="U50" s="52"/>
      <c r="V50" s="1"/>
      <c r="W50" s="52"/>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0"/>
      <c r="AX50" s="54"/>
    </row>
    <row r="51" spans="14:50" ht="12.75">
      <c r="N51" s="4"/>
      <c r="O51" s="4"/>
      <c r="P51" s="74" t="s">
        <v>46</v>
      </c>
      <c r="Q51" s="75"/>
      <c r="R51" s="74" t="s">
        <v>47</v>
      </c>
      <c r="S51" s="76"/>
      <c r="T51" s="53"/>
      <c r="U51" s="52"/>
      <c r="V51" s="1"/>
      <c r="W51" s="52"/>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0"/>
      <c r="AX51" s="54"/>
    </row>
    <row r="52" spans="14:50" ht="12.75">
      <c r="N52" s="4"/>
      <c r="O52" s="4"/>
      <c r="P52" s="77" t="s">
        <v>19</v>
      </c>
      <c r="Q52" s="74"/>
      <c r="R52" s="77" t="s">
        <v>19</v>
      </c>
      <c r="S52" s="76"/>
      <c r="T52" s="53"/>
      <c r="U52" s="52"/>
      <c r="V52" s="1"/>
      <c r="W52" s="52"/>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0"/>
      <c r="AX52" s="54"/>
    </row>
    <row r="53" spans="14:50" ht="12.75">
      <c r="N53" s="4"/>
      <c r="O53" s="4" t="s">
        <v>20</v>
      </c>
      <c r="P53" s="52"/>
      <c r="Q53" s="51"/>
      <c r="R53" s="52"/>
      <c r="S53" s="10"/>
      <c r="T53" s="53"/>
      <c r="U53" s="52"/>
      <c r="V53" s="1"/>
      <c r="W53" s="52"/>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0"/>
      <c r="AX53" s="54"/>
    </row>
    <row r="54" spans="14:50" ht="12.75">
      <c r="N54" s="4"/>
      <c r="O54" s="4" t="s">
        <v>21</v>
      </c>
      <c r="P54" s="52">
        <v>1109403955.82</v>
      </c>
      <c r="Q54" s="51"/>
      <c r="R54" s="52">
        <v>1162783089.83</v>
      </c>
      <c r="S54" s="10"/>
      <c r="T54" s="53"/>
      <c r="U54" s="52"/>
      <c r="V54" s="1"/>
      <c r="W54" s="52"/>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0"/>
      <c r="AX54" s="54"/>
    </row>
    <row r="55" spans="14:50" ht="12.75">
      <c r="N55" s="4"/>
      <c r="O55" s="78" t="s">
        <v>39</v>
      </c>
      <c r="P55" s="57">
        <v>995074984.35</v>
      </c>
      <c r="Q55" s="79"/>
      <c r="R55" s="57">
        <v>1043468230.26</v>
      </c>
      <c r="S55" s="10"/>
      <c r="T55" s="53"/>
      <c r="U55" s="52"/>
      <c r="V55" s="1"/>
      <c r="W55" s="52"/>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0"/>
      <c r="AX55" s="54"/>
    </row>
    <row r="56" spans="14:50" ht="12.75">
      <c r="N56" s="4"/>
      <c r="O56" s="78" t="s">
        <v>22</v>
      </c>
      <c r="P56" s="80">
        <f>P54-P55</f>
        <v>114328971.46999991</v>
      </c>
      <c r="Q56" s="51"/>
      <c r="R56" s="80">
        <f>R54-R55</f>
        <v>119314859.56999993</v>
      </c>
      <c r="S56" s="10"/>
      <c r="T56" s="53"/>
      <c r="U56" s="52"/>
      <c r="V56" s="1"/>
      <c r="W56" s="52"/>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0"/>
      <c r="AX56" s="54"/>
    </row>
    <row r="57" spans="14:50" ht="12.75">
      <c r="N57" s="4"/>
      <c r="O57" s="78" t="s">
        <v>40</v>
      </c>
      <c r="P57" s="52">
        <v>6805635.38</v>
      </c>
      <c r="Q57" s="51"/>
      <c r="R57" s="52">
        <v>6878848.7</v>
      </c>
      <c r="S57" s="10"/>
      <c r="T57" s="53"/>
      <c r="U57" s="52"/>
      <c r="V57" s="1"/>
      <c r="W57" s="52"/>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0"/>
      <c r="AX57" s="54"/>
    </row>
    <row r="58" spans="14:50" ht="12.75">
      <c r="N58" s="4"/>
      <c r="O58" s="78" t="s">
        <v>41</v>
      </c>
      <c r="P58" s="52">
        <v>14446229.69</v>
      </c>
      <c r="Q58" s="51"/>
      <c r="R58" s="52">
        <v>15250437.71</v>
      </c>
      <c r="S58" s="10"/>
      <c r="T58" s="53"/>
      <c r="U58" s="52"/>
      <c r="V58" s="1"/>
      <c r="W58" s="52"/>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0"/>
      <c r="AX58" s="54"/>
    </row>
    <row r="59" spans="14:50" ht="12.75">
      <c r="N59" s="4"/>
      <c r="O59" s="4" t="s">
        <v>23</v>
      </c>
      <c r="P59" s="52">
        <v>23235123.45</v>
      </c>
      <c r="Q59" s="51"/>
      <c r="R59" s="52">
        <v>25113613.12</v>
      </c>
      <c r="S59" s="10"/>
      <c r="T59" s="53"/>
      <c r="U59" s="52"/>
      <c r="V59" s="1"/>
      <c r="W59" s="52"/>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0"/>
      <c r="AX59" s="54"/>
    </row>
    <row r="60" spans="14:50" ht="12.75">
      <c r="N60" s="4"/>
      <c r="O60" s="4" t="s">
        <v>38</v>
      </c>
      <c r="P60" s="57">
        <v>5448676.98</v>
      </c>
      <c r="Q60" s="51"/>
      <c r="R60" s="57">
        <v>11883700.97</v>
      </c>
      <c r="S60" s="10"/>
      <c r="T60" s="53"/>
      <c r="U60" s="52"/>
      <c r="V60" s="1"/>
      <c r="W60" s="52"/>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0"/>
      <c r="AX60" s="54"/>
    </row>
    <row r="61" spans="14:50" ht="12.75">
      <c r="N61" s="4"/>
      <c r="O61" s="78" t="s">
        <v>24</v>
      </c>
      <c r="P61" s="80">
        <f>P56+P57-P58-P59-P60</f>
        <v>78004576.7299999</v>
      </c>
      <c r="Q61" s="51"/>
      <c r="R61" s="80">
        <f>R56+R57-R58-R59-R60</f>
        <v>73945956.46999994</v>
      </c>
      <c r="S61" s="10"/>
      <c r="T61" s="53"/>
      <c r="U61" s="52"/>
      <c r="V61" s="1"/>
      <c r="W61" s="52"/>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0"/>
      <c r="AX61" s="54"/>
    </row>
    <row r="62" spans="14:50" ht="12.75">
      <c r="N62" s="4"/>
      <c r="O62" s="78" t="s">
        <v>42</v>
      </c>
      <c r="P62" s="52">
        <v>23930594.78</v>
      </c>
      <c r="Q62" s="51"/>
      <c r="R62" s="52">
        <v>35372700.81</v>
      </c>
      <c r="S62" s="10"/>
      <c r="T62" s="53"/>
      <c r="U62" s="52"/>
      <c r="V62" s="1"/>
      <c r="W62" s="52"/>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0"/>
      <c r="AX62" s="54"/>
    </row>
    <row r="63" spans="14:50" ht="12.75">
      <c r="N63" s="4"/>
      <c r="O63" s="78" t="s">
        <v>43</v>
      </c>
      <c r="P63" s="52">
        <v>21592974.72</v>
      </c>
      <c r="Q63" s="51"/>
      <c r="R63" s="52">
        <v>25788353.91</v>
      </c>
      <c r="S63" s="10"/>
      <c r="T63" s="53"/>
      <c r="U63" s="52"/>
      <c r="V63" s="1"/>
      <c r="W63" s="52"/>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0"/>
      <c r="AX63" s="54"/>
    </row>
    <row r="64" spans="14:50" ht="12.75">
      <c r="N64" s="81"/>
      <c r="O64" s="82" t="s">
        <v>44</v>
      </c>
      <c r="P64" s="52">
        <v>759138.17</v>
      </c>
      <c r="Q64" s="51"/>
      <c r="R64" s="57">
        <v>0</v>
      </c>
      <c r="S64" s="10"/>
      <c r="T64" s="83"/>
      <c r="U64" s="84"/>
      <c r="V64" s="85"/>
      <c r="W64" s="84"/>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6"/>
      <c r="AX64" s="54"/>
    </row>
    <row r="65" spans="14:50" ht="13.5" thickBot="1">
      <c r="N65" s="81"/>
      <c r="O65" s="78" t="s">
        <v>52</v>
      </c>
      <c r="P65" s="87">
        <f>P61+P62-P63-P64</f>
        <v>79583058.6199999</v>
      </c>
      <c r="Q65" s="51"/>
      <c r="R65" s="87">
        <f>R61+R62-R63-R64</f>
        <v>83530303.36999995</v>
      </c>
      <c r="S65" s="10"/>
      <c r="T65" s="83"/>
      <c r="U65" s="84"/>
      <c r="V65" s="85"/>
      <c r="W65" s="84"/>
      <c r="X65" s="85"/>
      <c r="Y65" s="85"/>
      <c r="Z65" s="85"/>
      <c r="AA65" s="85"/>
      <c r="AB65" s="85"/>
      <c r="AC65" s="85"/>
      <c r="AD65" s="85"/>
      <c r="AE65" s="85"/>
      <c r="AF65" s="85"/>
      <c r="AG65" s="85"/>
      <c r="AH65" s="85"/>
      <c r="AI65" s="85"/>
      <c r="AJ65" s="85"/>
      <c r="AK65" s="85"/>
      <c r="AL65" s="85"/>
      <c r="AM65" s="85"/>
      <c r="AN65" s="85"/>
      <c r="AO65" s="85"/>
      <c r="AP65" s="85"/>
      <c r="AQ65" s="85"/>
      <c r="AR65" s="85"/>
      <c r="AS65" s="85"/>
      <c r="AT65" s="85"/>
      <c r="AU65" s="85"/>
      <c r="AV65" s="85"/>
      <c r="AW65" s="86"/>
      <c r="AX65" s="54"/>
    </row>
    <row r="66" spans="14:50" ht="13.5" thickTop="1">
      <c r="N66" s="81"/>
      <c r="O66" s="81"/>
      <c r="P66" s="84"/>
      <c r="Q66" s="51"/>
      <c r="R66" s="84"/>
      <c r="S66" s="10"/>
      <c r="T66" s="83"/>
      <c r="U66" s="84"/>
      <c r="V66" s="85"/>
      <c r="W66" s="84"/>
      <c r="X66" s="85"/>
      <c r="Y66" s="85"/>
      <c r="Z66" s="85"/>
      <c r="AA66" s="85"/>
      <c r="AB66" s="85"/>
      <c r="AC66" s="85"/>
      <c r="AD66" s="85"/>
      <c r="AE66" s="85"/>
      <c r="AF66" s="85"/>
      <c r="AG66" s="85"/>
      <c r="AH66" s="85"/>
      <c r="AI66" s="85"/>
      <c r="AJ66" s="85"/>
      <c r="AK66" s="85"/>
      <c r="AL66" s="85"/>
      <c r="AM66" s="85"/>
      <c r="AN66" s="85"/>
      <c r="AO66" s="85"/>
      <c r="AP66" s="85"/>
      <c r="AQ66" s="85"/>
      <c r="AR66" s="85"/>
      <c r="AS66" s="85"/>
      <c r="AT66" s="85"/>
      <c r="AU66" s="85"/>
      <c r="AV66" s="85"/>
      <c r="AW66" s="86"/>
      <c r="AX66" s="54"/>
    </row>
    <row r="67" spans="14:50" ht="12.75">
      <c r="N67" s="81"/>
      <c r="O67" s="81"/>
      <c r="P67" s="22"/>
      <c r="Q67" s="22"/>
      <c r="R67" s="22"/>
      <c r="S67" s="22"/>
      <c r="T67" s="125"/>
      <c r="U67" s="22"/>
      <c r="V67" s="22"/>
      <c r="W67" s="22"/>
      <c r="X67" s="22"/>
      <c r="Y67" s="22"/>
      <c r="Z67" s="22"/>
      <c r="AA67" s="22"/>
      <c r="AB67" s="22"/>
      <c r="AC67" s="22"/>
      <c r="AD67" s="22"/>
      <c r="AE67" s="22"/>
      <c r="AF67" s="22"/>
      <c r="AG67" s="22"/>
      <c r="AH67" s="22"/>
      <c r="AI67" s="22"/>
      <c r="AJ67" s="22"/>
      <c r="AK67" s="22"/>
      <c r="AL67" s="22"/>
      <c r="AM67" s="22"/>
      <c r="AN67" s="22"/>
      <c r="AO67" s="22"/>
      <c r="AP67" s="22"/>
      <c r="AQ67" s="54"/>
      <c r="AR67" s="85"/>
      <c r="AS67" s="85"/>
      <c r="AT67" s="85"/>
      <c r="AU67" s="85"/>
      <c r="AV67" s="85"/>
      <c r="AW67" s="86"/>
      <c r="AX67" s="54"/>
    </row>
    <row r="68" spans="14:50" ht="12.75">
      <c r="N68" s="81"/>
      <c r="O68" s="124"/>
      <c r="P68" s="114"/>
      <c r="Q68" s="114"/>
      <c r="R68" s="114"/>
      <c r="S68" s="114"/>
      <c r="T68" s="126"/>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00"/>
      <c r="AR68" s="85"/>
      <c r="AS68" s="85"/>
      <c r="AT68" s="85"/>
      <c r="AU68" s="85"/>
      <c r="AV68" s="85"/>
      <c r="AW68" s="86"/>
      <c r="AX68" s="54"/>
    </row>
    <row r="69" spans="14:50" s="93" customFormat="1" ht="18">
      <c r="N69" s="81"/>
      <c r="O69" s="143"/>
      <c r="P69" s="144"/>
      <c r="Q69" s="144"/>
      <c r="R69" s="144"/>
      <c r="S69" s="145"/>
      <c r="T69" s="88"/>
      <c r="U69" s="89"/>
      <c r="V69" s="90"/>
      <c r="W69" s="89"/>
      <c r="X69" s="90"/>
      <c r="Y69" s="90"/>
      <c r="Z69" s="90"/>
      <c r="AA69" s="90"/>
      <c r="AB69" s="90"/>
      <c r="AC69" s="90"/>
      <c r="AD69" s="90"/>
      <c r="AE69" s="90"/>
      <c r="AF69" s="90"/>
      <c r="AG69" s="90"/>
      <c r="AH69" s="90"/>
      <c r="AI69" s="90"/>
      <c r="AJ69" s="90"/>
      <c r="AK69" s="90"/>
      <c r="AL69" s="90"/>
      <c r="AM69" s="90"/>
      <c r="AN69" s="90"/>
      <c r="AO69" s="90"/>
      <c r="AP69" s="90"/>
      <c r="AQ69" s="90"/>
      <c r="AR69" s="90"/>
      <c r="AS69" s="90"/>
      <c r="AT69" s="90"/>
      <c r="AU69" s="90"/>
      <c r="AV69" s="90"/>
      <c r="AW69" s="91"/>
      <c r="AX69" s="92"/>
    </row>
    <row r="70" spans="14:50" s="93" customFormat="1" ht="12.75">
      <c r="N70" s="94"/>
      <c r="O70" s="146"/>
      <c r="P70" s="147"/>
      <c r="Q70" s="147"/>
      <c r="R70" s="147"/>
      <c r="S70" s="148"/>
      <c r="T70" s="88"/>
      <c r="U70" s="89"/>
      <c r="V70" s="90"/>
      <c r="W70" s="89"/>
      <c r="X70" s="90"/>
      <c r="Y70" s="90"/>
      <c r="Z70" s="90"/>
      <c r="AA70" s="90"/>
      <c r="AB70" s="90"/>
      <c r="AC70" s="90"/>
      <c r="AD70" s="90"/>
      <c r="AE70" s="90"/>
      <c r="AF70" s="90"/>
      <c r="AG70" s="90"/>
      <c r="AH70" s="90"/>
      <c r="AI70" s="90"/>
      <c r="AJ70" s="90"/>
      <c r="AK70" s="90"/>
      <c r="AL70" s="90"/>
      <c r="AM70" s="90"/>
      <c r="AN70" s="90"/>
      <c r="AO70" s="90"/>
      <c r="AP70" s="90"/>
      <c r="AQ70" s="90"/>
      <c r="AR70" s="90"/>
      <c r="AS70" s="90"/>
      <c r="AT70" s="90"/>
      <c r="AU70" s="90"/>
      <c r="AV70" s="90"/>
      <c r="AW70" s="91"/>
      <c r="AX70" s="92"/>
    </row>
    <row r="71" spans="14:50" s="93" customFormat="1" ht="12.75">
      <c r="N71" s="94"/>
      <c r="O71" s="95"/>
      <c r="P71" s="96"/>
      <c r="Q71" s="96"/>
      <c r="R71" s="96"/>
      <c r="S71" s="97"/>
      <c r="T71" s="88"/>
      <c r="U71" s="89"/>
      <c r="V71" s="90"/>
      <c r="W71" s="89"/>
      <c r="X71" s="90"/>
      <c r="Y71" s="90"/>
      <c r="Z71" s="90"/>
      <c r="AA71" s="90"/>
      <c r="AB71" s="90"/>
      <c r="AC71" s="90"/>
      <c r="AD71" s="90"/>
      <c r="AE71" s="90"/>
      <c r="AF71" s="90"/>
      <c r="AG71" s="90"/>
      <c r="AH71" s="90"/>
      <c r="AI71" s="90"/>
      <c r="AJ71" s="90"/>
      <c r="AK71" s="90"/>
      <c r="AL71" s="90"/>
      <c r="AM71" s="90"/>
      <c r="AN71" s="90"/>
      <c r="AO71" s="90"/>
      <c r="AP71" s="90"/>
      <c r="AQ71" s="90"/>
      <c r="AR71" s="90"/>
      <c r="AS71" s="90"/>
      <c r="AT71" s="90"/>
      <c r="AU71" s="90"/>
      <c r="AV71" s="90"/>
      <c r="AW71" s="91"/>
      <c r="AX71" s="92"/>
    </row>
    <row r="72" spans="14:50" ht="12.75">
      <c r="N72" s="94"/>
      <c r="O72" s="138"/>
      <c r="P72" s="132"/>
      <c r="Q72" s="51"/>
      <c r="R72" s="84"/>
      <c r="S72" s="54"/>
      <c r="T72" s="83"/>
      <c r="U72" s="84"/>
      <c r="V72" s="85"/>
      <c r="W72" s="84"/>
      <c r="X72" s="85"/>
      <c r="Y72" s="85"/>
      <c r="Z72" s="85"/>
      <c r="AA72" s="85"/>
      <c r="AB72" s="85"/>
      <c r="AC72" s="85"/>
      <c r="AD72" s="85"/>
      <c r="AE72" s="85"/>
      <c r="AF72" s="85"/>
      <c r="AG72" s="85"/>
      <c r="AH72" s="85"/>
      <c r="AI72" s="85"/>
      <c r="AJ72" s="85"/>
      <c r="AK72" s="85"/>
      <c r="AL72" s="85"/>
      <c r="AM72" s="85"/>
      <c r="AN72" s="85"/>
      <c r="AO72" s="85"/>
      <c r="AP72" s="85"/>
      <c r="AQ72" s="85"/>
      <c r="AR72" s="85"/>
      <c r="AS72" s="85"/>
      <c r="AT72" s="85"/>
      <c r="AU72" s="85"/>
      <c r="AV72" s="85"/>
      <c r="AW72" s="86"/>
      <c r="AX72" s="54"/>
    </row>
    <row r="73" spans="14:50" s="93" customFormat="1" ht="12.75">
      <c r="N73" s="81"/>
      <c r="O73" s="138"/>
      <c r="P73" s="132"/>
      <c r="Q73" s="51"/>
      <c r="R73" s="99"/>
      <c r="S73" s="100"/>
      <c r="T73" s="88"/>
      <c r="U73" s="89"/>
      <c r="V73" s="90"/>
      <c r="W73" s="89"/>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1"/>
      <c r="AX73" s="92"/>
    </row>
    <row r="74" spans="14:50" s="93" customFormat="1" ht="12.75">
      <c r="N74" s="94"/>
      <c r="O74" s="138"/>
      <c r="P74" s="132"/>
      <c r="Q74" s="51"/>
      <c r="R74" s="99"/>
      <c r="S74" s="100"/>
      <c r="T74" s="88"/>
      <c r="U74" s="89"/>
      <c r="V74" s="90"/>
      <c r="W74" s="89"/>
      <c r="X74" s="90"/>
      <c r="Y74" s="90"/>
      <c r="Z74" s="90"/>
      <c r="AA74" s="90"/>
      <c r="AB74" s="90"/>
      <c r="AC74" s="90"/>
      <c r="AD74" s="90"/>
      <c r="AE74" s="90"/>
      <c r="AF74" s="90"/>
      <c r="AG74" s="90"/>
      <c r="AH74" s="90"/>
      <c r="AI74" s="90"/>
      <c r="AJ74" s="90"/>
      <c r="AK74" s="90"/>
      <c r="AL74" s="90"/>
      <c r="AM74" s="90"/>
      <c r="AN74" s="90"/>
      <c r="AO74" s="90"/>
      <c r="AP74" s="90"/>
      <c r="AQ74" s="90"/>
      <c r="AR74" s="90"/>
      <c r="AS74" s="90"/>
      <c r="AT74" s="90"/>
      <c r="AU74" s="90"/>
      <c r="AV74" s="90"/>
      <c r="AW74" s="91"/>
      <c r="AX74" s="92"/>
    </row>
    <row r="75" spans="14:50" s="93" customFormat="1" ht="12.75">
      <c r="N75" s="94"/>
      <c r="O75" s="138"/>
      <c r="P75" s="132"/>
      <c r="Q75" s="51"/>
      <c r="R75" s="99"/>
      <c r="S75" s="100"/>
      <c r="T75" s="88"/>
      <c r="U75" s="89"/>
      <c r="V75" s="90"/>
      <c r="W75" s="89"/>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1"/>
      <c r="AX75" s="92"/>
    </row>
    <row r="76" spans="14:50" s="93" customFormat="1" ht="12.75">
      <c r="N76" s="94"/>
      <c r="O76" s="138"/>
      <c r="P76" s="132"/>
      <c r="Q76" s="51"/>
      <c r="R76" s="99"/>
      <c r="S76" s="100"/>
      <c r="T76" s="88"/>
      <c r="U76" s="89"/>
      <c r="V76" s="90"/>
      <c r="W76" s="89"/>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1"/>
      <c r="AX76" s="92"/>
    </row>
    <row r="77" spans="14:50" s="93" customFormat="1" ht="12.75">
      <c r="N77" s="94"/>
      <c r="O77" s="138"/>
      <c r="P77" s="132"/>
      <c r="Q77" s="51"/>
      <c r="R77" s="99"/>
      <c r="S77" s="100"/>
      <c r="T77" s="88"/>
      <c r="U77" s="89"/>
      <c r="V77" s="90"/>
      <c r="W77" s="89"/>
      <c r="X77" s="90"/>
      <c r="Y77" s="90"/>
      <c r="Z77" s="90"/>
      <c r="AA77" s="90"/>
      <c r="AB77" s="90"/>
      <c r="AC77" s="90"/>
      <c r="AD77" s="90"/>
      <c r="AE77" s="90"/>
      <c r="AF77" s="90"/>
      <c r="AG77" s="90"/>
      <c r="AH77" s="90"/>
      <c r="AI77" s="90"/>
      <c r="AJ77" s="90"/>
      <c r="AK77" s="90"/>
      <c r="AL77" s="90"/>
      <c r="AM77" s="90"/>
      <c r="AN77" s="90"/>
      <c r="AO77" s="90"/>
      <c r="AP77" s="90"/>
      <c r="AQ77" s="90"/>
      <c r="AR77" s="90"/>
      <c r="AS77" s="90"/>
      <c r="AT77" s="90"/>
      <c r="AU77" s="90"/>
      <c r="AV77" s="90"/>
      <c r="AW77" s="91"/>
      <c r="AX77" s="92"/>
    </row>
    <row r="78" spans="14:50" s="93" customFormat="1" ht="12.75">
      <c r="N78" s="94"/>
      <c r="O78" s="138"/>
      <c r="P78" s="132"/>
      <c r="Q78" s="51"/>
      <c r="R78" s="99"/>
      <c r="S78" s="100"/>
      <c r="T78" s="88"/>
      <c r="U78" s="89"/>
      <c r="V78" s="90"/>
      <c r="W78" s="89"/>
      <c r="X78" s="90"/>
      <c r="Y78" s="90"/>
      <c r="Z78" s="90"/>
      <c r="AA78" s="90"/>
      <c r="AB78" s="90"/>
      <c r="AC78" s="90"/>
      <c r="AD78" s="90"/>
      <c r="AE78" s="90"/>
      <c r="AF78" s="90"/>
      <c r="AG78" s="90"/>
      <c r="AH78" s="90"/>
      <c r="AI78" s="90"/>
      <c r="AJ78" s="90"/>
      <c r="AK78" s="90"/>
      <c r="AL78" s="90"/>
      <c r="AM78" s="90"/>
      <c r="AN78" s="90"/>
      <c r="AO78" s="90"/>
      <c r="AP78" s="90"/>
      <c r="AQ78" s="90"/>
      <c r="AR78" s="90"/>
      <c r="AS78" s="90"/>
      <c r="AT78" s="90"/>
      <c r="AU78" s="90"/>
      <c r="AV78" s="90"/>
      <c r="AW78" s="91"/>
      <c r="AX78" s="92"/>
    </row>
    <row r="79" spans="14:50" s="93" customFormat="1" ht="28.5" customHeight="1" thickBot="1">
      <c r="N79" s="129"/>
      <c r="O79" s="139"/>
      <c r="P79" s="140"/>
      <c r="Q79" s="64"/>
      <c r="R79" s="117"/>
      <c r="S79" s="118"/>
      <c r="T79" s="119"/>
      <c r="U79" s="120"/>
      <c r="V79" s="121"/>
      <c r="W79" s="120"/>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c r="AT79" s="121"/>
      <c r="AU79" s="121"/>
      <c r="AV79" s="121"/>
      <c r="AW79" s="122"/>
      <c r="AX79" s="123"/>
    </row>
    <row r="80" spans="1:51" s="93" customFormat="1" ht="12.75">
      <c r="A80" s="115"/>
      <c r="B80" s="115"/>
      <c r="C80" s="115"/>
      <c r="D80" s="115"/>
      <c r="E80" s="115"/>
      <c r="F80" s="115"/>
      <c r="G80" s="115"/>
      <c r="H80" s="115"/>
      <c r="I80" s="115"/>
      <c r="J80" s="115"/>
      <c r="K80" s="115"/>
      <c r="L80" s="115"/>
      <c r="M80" s="115"/>
      <c r="N80" s="115"/>
      <c r="O80" s="132"/>
      <c r="P80" s="132"/>
      <c r="Q80" s="51"/>
      <c r="R80" s="99"/>
      <c r="S80" s="114"/>
      <c r="T80" s="90"/>
      <c r="U80" s="89"/>
      <c r="V80" s="90"/>
      <c r="W80" s="89"/>
      <c r="X80" s="90"/>
      <c r="Y80" s="90"/>
      <c r="Z80" s="90"/>
      <c r="AA80" s="90"/>
      <c r="AB80" s="90"/>
      <c r="AC80" s="90"/>
      <c r="AD80" s="90"/>
      <c r="AE80" s="90"/>
      <c r="AF80" s="90"/>
      <c r="AG80" s="90"/>
      <c r="AH80" s="90"/>
      <c r="AI80" s="90"/>
      <c r="AJ80" s="90"/>
      <c r="AK80" s="90"/>
      <c r="AL80" s="90"/>
      <c r="AM80" s="90"/>
      <c r="AN80" s="90"/>
      <c r="AO80" s="90"/>
      <c r="AP80" s="90"/>
      <c r="AQ80" s="90"/>
      <c r="AR80" s="90"/>
      <c r="AS80" s="90"/>
      <c r="AT80" s="90"/>
      <c r="AU80" s="90"/>
      <c r="AV80" s="90"/>
      <c r="AW80" s="90"/>
      <c r="AX80" s="115"/>
      <c r="AY80" s="115"/>
    </row>
    <row r="81" spans="1:51" s="93" customFormat="1" ht="12.75">
      <c r="A81" s="115"/>
      <c r="B81" s="115"/>
      <c r="C81" s="115"/>
      <c r="D81" s="115"/>
      <c r="E81" s="115"/>
      <c r="F81" s="115"/>
      <c r="G81" s="115"/>
      <c r="H81" s="115"/>
      <c r="I81" s="115"/>
      <c r="J81" s="115"/>
      <c r="K81" s="115"/>
      <c r="L81" s="115"/>
      <c r="M81" s="115"/>
      <c r="N81" s="115"/>
      <c r="O81" s="98"/>
      <c r="P81" s="98"/>
      <c r="Q81" s="51"/>
      <c r="R81" s="99"/>
      <c r="S81" s="114"/>
      <c r="T81" s="90"/>
      <c r="U81" s="89"/>
      <c r="V81" s="90"/>
      <c r="W81" s="89"/>
      <c r="X81" s="90"/>
      <c r="Y81" s="90"/>
      <c r="Z81" s="90"/>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115"/>
      <c r="AY81" s="115"/>
    </row>
    <row r="82" spans="1:51" s="93" customFormat="1" ht="12.75">
      <c r="A82" s="115"/>
      <c r="B82" s="115"/>
      <c r="C82" s="115"/>
      <c r="D82" s="115"/>
      <c r="E82" s="115"/>
      <c r="F82" s="115"/>
      <c r="G82" s="115"/>
      <c r="H82" s="115"/>
      <c r="I82" s="115"/>
      <c r="J82" s="115"/>
      <c r="K82" s="115"/>
      <c r="L82" s="115"/>
      <c r="M82" s="115"/>
      <c r="N82" s="115"/>
      <c r="O82" s="132"/>
      <c r="P82" s="132"/>
      <c r="Q82" s="51"/>
      <c r="R82" s="99"/>
      <c r="S82" s="114"/>
      <c r="T82" s="90"/>
      <c r="U82" s="89"/>
      <c r="V82" s="90"/>
      <c r="W82" s="89"/>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115"/>
      <c r="AY82" s="115"/>
    </row>
    <row r="83" spans="1:51" s="93" customFormat="1" ht="12.75">
      <c r="A83" s="115"/>
      <c r="B83" s="115"/>
      <c r="C83" s="115"/>
      <c r="D83" s="115"/>
      <c r="E83" s="115"/>
      <c r="F83" s="115"/>
      <c r="G83" s="115"/>
      <c r="H83" s="115"/>
      <c r="I83" s="115"/>
      <c r="J83" s="115"/>
      <c r="K83" s="115"/>
      <c r="L83" s="115"/>
      <c r="M83" s="115"/>
      <c r="N83" s="115"/>
      <c r="O83" s="98"/>
      <c r="P83" s="101"/>
      <c r="Q83" s="51"/>
      <c r="R83" s="99"/>
      <c r="S83" s="114"/>
      <c r="T83" s="90"/>
      <c r="U83" s="89"/>
      <c r="V83" s="90"/>
      <c r="W83" s="89"/>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115"/>
      <c r="AY83" s="115"/>
    </row>
    <row r="84" spans="1:51" s="93" customFormat="1" ht="12.75">
      <c r="A84" s="115"/>
      <c r="B84" s="115"/>
      <c r="C84" s="115"/>
      <c r="D84" s="115"/>
      <c r="E84" s="115"/>
      <c r="F84" s="115"/>
      <c r="G84" s="115"/>
      <c r="H84" s="115"/>
      <c r="I84" s="115"/>
      <c r="J84" s="115"/>
      <c r="K84" s="115"/>
      <c r="L84" s="115"/>
      <c r="M84" s="115"/>
      <c r="N84" s="115"/>
      <c r="O84" s="134"/>
      <c r="P84" s="134"/>
      <c r="Q84" s="51"/>
      <c r="R84" s="99"/>
      <c r="S84" s="114"/>
      <c r="T84" s="90"/>
      <c r="U84" s="89"/>
      <c r="V84" s="90"/>
      <c r="W84" s="89"/>
      <c r="X84" s="90"/>
      <c r="Y84" s="90"/>
      <c r="Z84" s="90"/>
      <c r="AA84" s="90"/>
      <c r="AB84" s="90"/>
      <c r="AC84" s="90"/>
      <c r="AD84" s="90"/>
      <c r="AE84" s="90"/>
      <c r="AF84" s="90"/>
      <c r="AG84" s="90"/>
      <c r="AH84" s="90"/>
      <c r="AI84" s="90"/>
      <c r="AJ84" s="90"/>
      <c r="AK84" s="90"/>
      <c r="AL84" s="90"/>
      <c r="AM84" s="90"/>
      <c r="AN84" s="90"/>
      <c r="AO84" s="90"/>
      <c r="AP84" s="90"/>
      <c r="AQ84" s="90"/>
      <c r="AR84" s="90"/>
      <c r="AS84" s="90"/>
      <c r="AT84" s="90"/>
      <c r="AU84" s="90"/>
      <c r="AV84" s="90"/>
      <c r="AW84" s="90"/>
      <c r="AX84" s="115"/>
      <c r="AY84" s="115"/>
    </row>
    <row r="85" spans="1:51" s="93" customFormat="1" ht="12.75">
      <c r="A85" s="115"/>
      <c r="B85" s="115"/>
      <c r="C85" s="115"/>
      <c r="D85" s="115"/>
      <c r="E85" s="115"/>
      <c r="F85" s="115"/>
      <c r="G85" s="115"/>
      <c r="H85" s="115"/>
      <c r="I85" s="115"/>
      <c r="J85" s="115"/>
      <c r="K85" s="115"/>
      <c r="L85" s="115"/>
      <c r="M85" s="115"/>
      <c r="N85" s="115"/>
      <c r="O85" s="132"/>
      <c r="P85" s="132"/>
      <c r="Q85" s="51"/>
      <c r="R85" s="84"/>
      <c r="S85" s="22"/>
      <c r="T85" s="8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5"/>
      <c r="AT85" s="115"/>
      <c r="AU85" s="115"/>
      <c r="AV85" s="115"/>
      <c r="AW85" s="115"/>
      <c r="AX85" s="115"/>
      <c r="AY85" s="115"/>
    </row>
    <row r="86" spans="1:51" ht="12.75">
      <c r="A86" s="22"/>
      <c r="B86" s="22"/>
      <c r="C86" s="22"/>
      <c r="D86" s="22"/>
      <c r="E86" s="22"/>
      <c r="F86" s="22"/>
      <c r="G86" s="22"/>
      <c r="H86" s="22"/>
      <c r="I86" s="22"/>
      <c r="J86" s="22"/>
      <c r="K86" s="22"/>
      <c r="L86" s="22"/>
      <c r="M86" s="22"/>
      <c r="N86" s="115"/>
      <c r="O86" s="132"/>
      <c r="P86" s="132"/>
      <c r="Q86" s="51"/>
      <c r="R86" s="84"/>
      <c r="S86" s="22"/>
      <c r="T86" s="85"/>
      <c r="U86" s="84"/>
      <c r="V86" s="85"/>
      <c r="W86" s="84"/>
      <c r="X86" s="85"/>
      <c r="Y86" s="85"/>
      <c r="Z86" s="85"/>
      <c r="AA86" s="85"/>
      <c r="AB86" s="85"/>
      <c r="AC86" s="85"/>
      <c r="AD86" s="85"/>
      <c r="AE86" s="85"/>
      <c r="AF86" s="85"/>
      <c r="AG86" s="85"/>
      <c r="AH86" s="85"/>
      <c r="AI86" s="85"/>
      <c r="AJ86" s="85"/>
      <c r="AK86" s="85"/>
      <c r="AL86" s="85"/>
      <c r="AM86" s="85"/>
      <c r="AN86" s="85"/>
      <c r="AO86" s="85"/>
      <c r="AP86" s="85"/>
      <c r="AQ86" s="85"/>
      <c r="AR86" s="85"/>
      <c r="AS86" s="85"/>
      <c r="AT86" s="85"/>
      <c r="AU86" s="85"/>
      <c r="AV86" s="85"/>
      <c r="AW86" s="85"/>
      <c r="AX86" s="22"/>
      <c r="AY86" s="22"/>
    </row>
    <row r="87" spans="1:51" ht="12.75">
      <c r="A87" s="22"/>
      <c r="B87" s="22"/>
      <c r="C87" s="22"/>
      <c r="D87" s="22"/>
      <c r="E87" s="22"/>
      <c r="F87" s="22"/>
      <c r="G87" s="22"/>
      <c r="H87" s="22"/>
      <c r="I87" s="22"/>
      <c r="J87" s="22"/>
      <c r="K87" s="22"/>
      <c r="L87" s="22"/>
      <c r="M87" s="22"/>
      <c r="N87" s="22"/>
      <c r="O87" s="132"/>
      <c r="P87" s="132"/>
      <c r="Q87" s="51"/>
      <c r="R87" s="84"/>
      <c r="S87" s="22"/>
      <c r="T87" s="85"/>
      <c r="U87" s="84"/>
      <c r="V87" s="85"/>
      <c r="W87" s="84"/>
      <c r="X87" s="85"/>
      <c r="Y87" s="85"/>
      <c r="Z87" s="85"/>
      <c r="AA87" s="85"/>
      <c r="AB87" s="85"/>
      <c r="AC87" s="85"/>
      <c r="AD87" s="85"/>
      <c r="AE87" s="85"/>
      <c r="AF87" s="85"/>
      <c r="AG87" s="85"/>
      <c r="AH87" s="85"/>
      <c r="AI87" s="85"/>
      <c r="AJ87" s="85"/>
      <c r="AK87" s="85"/>
      <c r="AL87" s="85"/>
      <c r="AM87" s="85"/>
      <c r="AN87" s="85"/>
      <c r="AO87" s="85"/>
      <c r="AP87" s="85"/>
      <c r="AQ87" s="85"/>
      <c r="AR87" s="85"/>
      <c r="AS87" s="85"/>
      <c r="AT87" s="85"/>
      <c r="AU87" s="85"/>
      <c r="AV87" s="85"/>
      <c r="AW87" s="85"/>
      <c r="AX87" s="22"/>
      <c r="AY87" s="22"/>
    </row>
    <row r="88" spans="1:51" ht="12.75">
      <c r="A88" s="22"/>
      <c r="B88" s="22"/>
      <c r="C88" s="22"/>
      <c r="D88" s="22"/>
      <c r="E88" s="22"/>
      <c r="F88" s="22"/>
      <c r="G88" s="22"/>
      <c r="H88" s="22"/>
      <c r="I88" s="22"/>
      <c r="J88" s="22"/>
      <c r="K88" s="22"/>
      <c r="L88" s="22"/>
      <c r="M88" s="22"/>
      <c r="N88" s="22"/>
      <c r="O88" s="132"/>
      <c r="P88" s="132"/>
      <c r="Q88" s="51"/>
      <c r="R88" s="84"/>
      <c r="S88" s="22"/>
      <c r="T88" s="85"/>
      <c r="U88" s="84"/>
      <c r="V88" s="85"/>
      <c r="W88" s="84"/>
      <c r="X88" s="85"/>
      <c r="Y88" s="85"/>
      <c r="Z88" s="85"/>
      <c r="AA88" s="85"/>
      <c r="AB88" s="85"/>
      <c r="AC88" s="85"/>
      <c r="AD88" s="85"/>
      <c r="AE88" s="85"/>
      <c r="AF88" s="85"/>
      <c r="AG88" s="85"/>
      <c r="AH88" s="85"/>
      <c r="AI88" s="85"/>
      <c r="AJ88" s="85"/>
      <c r="AK88" s="85"/>
      <c r="AL88" s="85"/>
      <c r="AM88" s="85"/>
      <c r="AN88" s="85"/>
      <c r="AO88" s="85"/>
      <c r="AP88" s="85"/>
      <c r="AQ88" s="85"/>
      <c r="AR88" s="85"/>
      <c r="AS88" s="85"/>
      <c r="AT88" s="85"/>
      <c r="AU88" s="85"/>
      <c r="AV88" s="85"/>
      <c r="AW88" s="85"/>
      <c r="AX88" s="22"/>
      <c r="AY88" s="22"/>
    </row>
    <row r="89" spans="1:51" ht="12.75">
      <c r="A89" s="22"/>
      <c r="B89" s="22"/>
      <c r="C89" s="22"/>
      <c r="D89" s="22"/>
      <c r="E89" s="22"/>
      <c r="F89" s="22"/>
      <c r="G89" s="22"/>
      <c r="H89" s="22"/>
      <c r="I89" s="22"/>
      <c r="J89" s="22"/>
      <c r="K89" s="22"/>
      <c r="L89" s="22"/>
      <c r="M89" s="22"/>
      <c r="N89" s="22"/>
      <c r="O89" s="98"/>
      <c r="P89" s="98"/>
      <c r="Q89" s="51"/>
      <c r="R89" s="84"/>
      <c r="S89" s="22"/>
      <c r="T89" s="85"/>
      <c r="U89" s="84"/>
      <c r="V89" s="85"/>
      <c r="W89" s="84"/>
      <c r="X89" s="85"/>
      <c r="Y89" s="85"/>
      <c r="Z89" s="85"/>
      <c r="AA89" s="85"/>
      <c r="AB89" s="85"/>
      <c r="AC89" s="85"/>
      <c r="AD89" s="85"/>
      <c r="AE89" s="85"/>
      <c r="AF89" s="85"/>
      <c r="AG89" s="85"/>
      <c r="AH89" s="85"/>
      <c r="AI89" s="85"/>
      <c r="AJ89" s="85"/>
      <c r="AK89" s="85"/>
      <c r="AL89" s="85"/>
      <c r="AM89" s="85"/>
      <c r="AN89" s="85"/>
      <c r="AO89" s="85"/>
      <c r="AP89" s="85"/>
      <c r="AQ89" s="85"/>
      <c r="AR89" s="85"/>
      <c r="AS89" s="85"/>
      <c r="AT89" s="85"/>
      <c r="AU89" s="85"/>
      <c r="AV89" s="85"/>
      <c r="AW89" s="85"/>
      <c r="AX89" s="22"/>
      <c r="AY89" s="22"/>
    </row>
    <row r="90" spans="1:51" ht="12.75">
      <c r="A90" s="22"/>
      <c r="B90" s="22"/>
      <c r="C90" s="22"/>
      <c r="D90" s="22"/>
      <c r="E90" s="22"/>
      <c r="F90" s="22"/>
      <c r="G90" s="22"/>
      <c r="H90" s="22"/>
      <c r="I90" s="22"/>
      <c r="J90" s="22"/>
      <c r="K90" s="22"/>
      <c r="L90" s="22"/>
      <c r="M90" s="22"/>
      <c r="N90" s="22"/>
      <c r="O90" s="134"/>
      <c r="P90" s="134"/>
      <c r="Q90" s="51"/>
      <c r="R90" s="84"/>
      <c r="S90" s="22"/>
      <c r="T90" s="85"/>
      <c r="U90" s="84"/>
      <c r="V90" s="85"/>
      <c r="W90" s="84"/>
      <c r="X90" s="85"/>
      <c r="Y90" s="85"/>
      <c r="Z90" s="85"/>
      <c r="AA90" s="85"/>
      <c r="AB90" s="85"/>
      <c r="AC90" s="85"/>
      <c r="AD90" s="85"/>
      <c r="AE90" s="85"/>
      <c r="AF90" s="85"/>
      <c r="AG90" s="85"/>
      <c r="AH90" s="85"/>
      <c r="AI90" s="85"/>
      <c r="AJ90" s="85"/>
      <c r="AK90" s="85"/>
      <c r="AL90" s="85"/>
      <c r="AM90" s="85"/>
      <c r="AN90" s="85"/>
      <c r="AO90" s="85"/>
      <c r="AP90" s="85"/>
      <c r="AQ90" s="85"/>
      <c r="AR90" s="85"/>
      <c r="AS90" s="85"/>
      <c r="AT90" s="85"/>
      <c r="AU90" s="85"/>
      <c r="AV90" s="85"/>
      <c r="AW90" s="85"/>
      <c r="AX90" s="22"/>
      <c r="AY90" s="22"/>
    </row>
    <row r="91" spans="1:51" ht="12.75">
      <c r="A91" s="22"/>
      <c r="B91" s="22"/>
      <c r="C91" s="22"/>
      <c r="D91" s="22"/>
      <c r="E91" s="22"/>
      <c r="F91" s="22"/>
      <c r="G91" s="22"/>
      <c r="H91" s="22"/>
      <c r="I91" s="22"/>
      <c r="J91" s="22"/>
      <c r="K91" s="22"/>
      <c r="L91" s="22"/>
      <c r="M91" s="22"/>
      <c r="N91" s="22"/>
      <c r="O91" s="132"/>
      <c r="P91" s="132"/>
      <c r="Q91" s="51"/>
      <c r="R91" s="84"/>
      <c r="S91" s="22"/>
      <c r="T91" s="85"/>
      <c r="U91" s="84"/>
      <c r="V91" s="85"/>
      <c r="W91" s="84"/>
      <c r="X91" s="85"/>
      <c r="Y91" s="85"/>
      <c r="Z91" s="85"/>
      <c r="AA91" s="85"/>
      <c r="AB91" s="85"/>
      <c r="AC91" s="85"/>
      <c r="AD91" s="85"/>
      <c r="AE91" s="85"/>
      <c r="AF91" s="85"/>
      <c r="AG91" s="85"/>
      <c r="AH91" s="85"/>
      <c r="AI91" s="85"/>
      <c r="AJ91" s="85"/>
      <c r="AK91" s="85"/>
      <c r="AL91" s="85"/>
      <c r="AM91" s="85"/>
      <c r="AN91" s="85"/>
      <c r="AO91" s="85"/>
      <c r="AP91" s="85"/>
      <c r="AQ91" s="85"/>
      <c r="AR91" s="85"/>
      <c r="AS91" s="85"/>
      <c r="AT91" s="85"/>
      <c r="AU91" s="85"/>
      <c r="AV91" s="85"/>
      <c r="AW91" s="85"/>
      <c r="AX91" s="22"/>
      <c r="AY91" s="22"/>
    </row>
    <row r="92" spans="1:51" ht="12.75">
      <c r="A92" s="22"/>
      <c r="B92" s="22"/>
      <c r="C92" s="22"/>
      <c r="D92" s="22"/>
      <c r="E92" s="22"/>
      <c r="F92" s="22"/>
      <c r="G92" s="22"/>
      <c r="H92" s="22"/>
      <c r="I92" s="22"/>
      <c r="J92" s="22"/>
      <c r="K92" s="22"/>
      <c r="L92" s="22"/>
      <c r="M92" s="22"/>
      <c r="N92" s="22"/>
      <c r="O92" s="132"/>
      <c r="P92" s="132"/>
      <c r="Q92" s="51"/>
      <c r="R92" s="84"/>
      <c r="S92" s="22"/>
      <c r="T92" s="85"/>
      <c r="U92" s="84"/>
      <c r="V92" s="85"/>
      <c r="W92" s="84"/>
      <c r="X92" s="85"/>
      <c r="Y92" s="85"/>
      <c r="Z92" s="85"/>
      <c r="AA92" s="85"/>
      <c r="AB92" s="85"/>
      <c r="AC92" s="85"/>
      <c r="AD92" s="85"/>
      <c r="AE92" s="85"/>
      <c r="AF92" s="85"/>
      <c r="AG92" s="85"/>
      <c r="AH92" s="85"/>
      <c r="AI92" s="85"/>
      <c r="AJ92" s="85"/>
      <c r="AK92" s="85"/>
      <c r="AL92" s="85"/>
      <c r="AM92" s="85"/>
      <c r="AN92" s="85"/>
      <c r="AO92" s="85"/>
      <c r="AP92" s="85"/>
      <c r="AQ92" s="85"/>
      <c r="AR92" s="85"/>
      <c r="AS92" s="85"/>
      <c r="AT92" s="85"/>
      <c r="AU92" s="85"/>
      <c r="AV92" s="85"/>
      <c r="AW92" s="85"/>
      <c r="AX92" s="22"/>
      <c r="AY92" s="22"/>
    </row>
    <row r="93" spans="1:51" ht="12.75">
      <c r="A93" s="22"/>
      <c r="B93" s="22"/>
      <c r="C93" s="22"/>
      <c r="D93" s="22"/>
      <c r="E93" s="22"/>
      <c r="F93" s="22"/>
      <c r="G93" s="22"/>
      <c r="H93" s="22"/>
      <c r="I93" s="22"/>
      <c r="J93" s="22"/>
      <c r="K93" s="22"/>
      <c r="L93" s="22"/>
      <c r="M93" s="22"/>
      <c r="N93" s="22"/>
      <c r="O93" s="132"/>
      <c r="P93" s="132"/>
      <c r="Q93" s="51"/>
      <c r="R93" s="84"/>
      <c r="S93" s="22"/>
      <c r="T93" s="85"/>
      <c r="U93" s="84"/>
      <c r="V93" s="85"/>
      <c r="W93" s="84"/>
      <c r="X93" s="85"/>
      <c r="Y93" s="85"/>
      <c r="Z93" s="85"/>
      <c r="AA93" s="85"/>
      <c r="AB93" s="85"/>
      <c r="AC93" s="85"/>
      <c r="AD93" s="85"/>
      <c r="AE93" s="85"/>
      <c r="AF93" s="85"/>
      <c r="AG93" s="85"/>
      <c r="AH93" s="85"/>
      <c r="AI93" s="85"/>
      <c r="AJ93" s="85"/>
      <c r="AK93" s="85"/>
      <c r="AL93" s="85"/>
      <c r="AM93" s="85"/>
      <c r="AN93" s="85"/>
      <c r="AO93" s="85"/>
      <c r="AP93" s="85"/>
      <c r="AQ93" s="85"/>
      <c r="AR93" s="85"/>
      <c r="AS93" s="85"/>
      <c r="AT93" s="85"/>
      <c r="AU93" s="85"/>
      <c r="AV93" s="85"/>
      <c r="AW93" s="85"/>
      <c r="AX93" s="22"/>
      <c r="AY93" s="22"/>
    </row>
    <row r="94" spans="1:51" ht="12.75">
      <c r="A94" s="22"/>
      <c r="B94" s="22"/>
      <c r="C94" s="22"/>
      <c r="D94" s="22"/>
      <c r="E94" s="22"/>
      <c r="F94" s="22"/>
      <c r="G94" s="22"/>
      <c r="H94" s="22"/>
      <c r="I94" s="22"/>
      <c r="J94" s="22"/>
      <c r="K94" s="22"/>
      <c r="L94" s="22"/>
      <c r="M94" s="22"/>
      <c r="N94" s="22"/>
      <c r="O94" s="134"/>
      <c r="P94" s="134"/>
      <c r="Q94" s="51"/>
      <c r="R94" s="84"/>
      <c r="S94" s="22"/>
      <c r="T94" s="85"/>
      <c r="U94" s="84"/>
      <c r="V94" s="85"/>
      <c r="W94" s="84"/>
      <c r="X94" s="85"/>
      <c r="Y94" s="85"/>
      <c r="Z94" s="85"/>
      <c r="AA94" s="85"/>
      <c r="AB94" s="85"/>
      <c r="AC94" s="85"/>
      <c r="AD94" s="85"/>
      <c r="AE94" s="85"/>
      <c r="AF94" s="85"/>
      <c r="AG94" s="85"/>
      <c r="AH94" s="85"/>
      <c r="AI94" s="85"/>
      <c r="AJ94" s="85"/>
      <c r="AK94" s="85"/>
      <c r="AL94" s="85"/>
      <c r="AM94" s="85"/>
      <c r="AN94" s="85"/>
      <c r="AO94" s="85"/>
      <c r="AP94" s="85"/>
      <c r="AQ94" s="85"/>
      <c r="AR94" s="85"/>
      <c r="AS94" s="85"/>
      <c r="AT94" s="85"/>
      <c r="AU94" s="85"/>
      <c r="AV94" s="85"/>
      <c r="AW94" s="85"/>
      <c r="AX94" s="22"/>
      <c r="AY94" s="22"/>
    </row>
    <row r="95" spans="1:51" ht="12.75">
      <c r="A95" s="22"/>
      <c r="B95" s="22"/>
      <c r="C95" s="22"/>
      <c r="D95" s="22"/>
      <c r="E95" s="22"/>
      <c r="F95" s="22"/>
      <c r="G95" s="22"/>
      <c r="H95" s="22"/>
      <c r="I95" s="22"/>
      <c r="J95" s="22"/>
      <c r="K95" s="22"/>
      <c r="L95" s="22"/>
      <c r="M95" s="22"/>
      <c r="N95" s="22"/>
      <c r="O95" s="132"/>
      <c r="P95" s="132"/>
      <c r="Q95" s="51"/>
      <c r="R95" s="84"/>
      <c r="S95" s="22"/>
      <c r="T95" s="85"/>
      <c r="U95" s="84"/>
      <c r="V95" s="85"/>
      <c r="W95" s="84"/>
      <c r="X95" s="85"/>
      <c r="Y95" s="85"/>
      <c r="Z95" s="85"/>
      <c r="AA95" s="85"/>
      <c r="AB95" s="85"/>
      <c r="AC95" s="85"/>
      <c r="AD95" s="85"/>
      <c r="AE95" s="85"/>
      <c r="AF95" s="85"/>
      <c r="AG95" s="85"/>
      <c r="AH95" s="85"/>
      <c r="AI95" s="85"/>
      <c r="AJ95" s="85"/>
      <c r="AK95" s="85"/>
      <c r="AL95" s="85"/>
      <c r="AM95" s="85"/>
      <c r="AN95" s="85"/>
      <c r="AO95" s="85"/>
      <c r="AP95" s="85"/>
      <c r="AQ95" s="85"/>
      <c r="AR95" s="85"/>
      <c r="AS95" s="85"/>
      <c r="AT95" s="85"/>
      <c r="AU95" s="85"/>
      <c r="AV95" s="85"/>
      <c r="AW95" s="85"/>
      <c r="AX95" s="22"/>
      <c r="AY95" s="22"/>
    </row>
    <row r="96" spans="1:51" ht="12.75">
      <c r="A96" s="22"/>
      <c r="B96" s="22"/>
      <c r="C96" s="22"/>
      <c r="D96" s="22"/>
      <c r="E96" s="22"/>
      <c r="F96" s="22"/>
      <c r="G96" s="22"/>
      <c r="H96" s="22"/>
      <c r="I96" s="22"/>
      <c r="J96" s="22"/>
      <c r="K96" s="22"/>
      <c r="L96" s="22"/>
      <c r="M96" s="22"/>
      <c r="N96" s="22"/>
      <c r="O96" s="132"/>
      <c r="P96" s="132"/>
      <c r="Q96" s="51"/>
      <c r="R96" s="84"/>
      <c r="S96" s="22"/>
      <c r="T96" s="85"/>
      <c r="U96" s="84"/>
      <c r="V96" s="85"/>
      <c r="W96" s="84"/>
      <c r="X96" s="85"/>
      <c r="Y96" s="85"/>
      <c r="Z96" s="85"/>
      <c r="AA96" s="85"/>
      <c r="AB96" s="85"/>
      <c r="AC96" s="85"/>
      <c r="AD96" s="85"/>
      <c r="AE96" s="85"/>
      <c r="AF96" s="85"/>
      <c r="AG96" s="85"/>
      <c r="AH96" s="85"/>
      <c r="AI96" s="85"/>
      <c r="AJ96" s="85"/>
      <c r="AK96" s="85"/>
      <c r="AL96" s="85"/>
      <c r="AM96" s="85"/>
      <c r="AN96" s="85"/>
      <c r="AO96" s="85"/>
      <c r="AP96" s="85"/>
      <c r="AQ96" s="85"/>
      <c r="AR96" s="85"/>
      <c r="AS96" s="85"/>
      <c r="AT96" s="85"/>
      <c r="AU96" s="85"/>
      <c r="AV96" s="85"/>
      <c r="AW96" s="85"/>
      <c r="AX96" s="22"/>
      <c r="AY96" s="22"/>
    </row>
    <row r="97" spans="1:51" ht="12.75">
      <c r="A97" s="22"/>
      <c r="B97" s="22"/>
      <c r="C97" s="22"/>
      <c r="D97" s="22"/>
      <c r="E97" s="22"/>
      <c r="F97" s="22"/>
      <c r="G97" s="22"/>
      <c r="H97" s="22"/>
      <c r="I97" s="22"/>
      <c r="J97" s="22"/>
      <c r="K97" s="22"/>
      <c r="L97" s="22"/>
      <c r="M97" s="22"/>
      <c r="N97" s="22"/>
      <c r="O97" s="132"/>
      <c r="P97" s="132"/>
      <c r="Q97" s="51"/>
      <c r="R97" s="84"/>
      <c r="S97" s="22"/>
      <c r="T97" s="85"/>
      <c r="U97" s="84"/>
      <c r="V97" s="85"/>
      <c r="W97" s="84"/>
      <c r="X97" s="85"/>
      <c r="Y97" s="85"/>
      <c r="Z97" s="85"/>
      <c r="AA97" s="85"/>
      <c r="AB97" s="85"/>
      <c r="AC97" s="85"/>
      <c r="AD97" s="85"/>
      <c r="AE97" s="85"/>
      <c r="AF97" s="85"/>
      <c r="AG97" s="85"/>
      <c r="AH97" s="85"/>
      <c r="AI97" s="85"/>
      <c r="AJ97" s="85"/>
      <c r="AK97" s="85"/>
      <c r="AL97" s="85"/>
      <c r="AM97" s="85"/>
      <c r="AN97" s="85"/>
      <c r="AO97" s="85"/>
      <c r="AP97" s="85"/>
      <c r="AQ97" s="85"/>
      <c r="AR97" s="85"/>
      <c r="AS97" s="85"/>
      <c r="AT97" s="85"/>
      <c r="AU97" s="85"/>
      <c r="AV97" s="85"/>
      <c r="AW97" s="85"/>
      <c r="AX97" s="22"/>
      <c r="AY97" s="22"/>
    </row>
    <row r="98" spans="1:51" ht="12.75">
      <c r="A98" s="22"/>
      <c r="B98" s="22"/>
      <c r="C98" s="22"/>
      <c r="D98" s="22"/>
      <c r="E98" s="22"/>
      <c r="F98" s="22"/>
      <c r="G98" s="22"/>
      <c r="H98" s="22"/>
      <c r="I98" s="22"/>
      <c r="J98" s="22"/>
      <c r="K98" s="22"/>
      <c r="L98" s="22"/>
      <c r="M98" s="22"/>
      <c r="N98" s="22"/>
      <c r="O98" s="132"/>
      <c r="P98" s="132"/>
      <c r="Q98" s="51"/>
      <c r="R98" s="84"/>
      <c r="S98" s="22"/>
      <c r="T98" s="85"/>
      <c r="U98" s="84"/>
      <c r="V98" s="85"/>
      <c r="W98" s="84"/>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85"/>
      <c r="AW98" s="85"/>
      <c r="AX98" s="22"/>
      <c r="AY98" s="22"/>
    </row>
    <row r="99" spans="1:51" ht="12.75">
      <c r="A99" s="22"/>
      <c r="B99" s="22"/>
      <c r="C99" s="22"/>
      <c r="D99" s="22"/>
      <c r="E99" s="22"/>
      <c r="F99" s="22"/>
      <c r="G99" s="22"/>
      <c r="H99" s="22"/>
      <c r="I99" s="22"/>
      <c r="J99" s="22"/>
      <c r="K99" s="22"/>
      <c r="L99" s="22"/>
      <c r="M99" s="22"/>
      <c r="N99" s="22"/>
      <c r="O99" s="132"/>
      <c r="P99" s="132"/>
      <c r="Q99" s="51"/>
      <c r="R99" s="84"/>
      <c r="S99" s="22"/>
      <c r="T99" s="85"/>
      <c r="U99" s="84"/>
      <c r="V99" s="85"/>
      <c r="W99" s="84"/>
      <c r="X99" s="85"/>
      <c r="Y99" s="85"/>
      <c r="Z99" s="85"/>
      <c r="AA99" s="85"/>
      <c r="AB99" s="85"/>
      <c r="AC99" s="85"/>
      <c r="AD99" s="85"/>
      <c r="AE99" s="85"/>
      <c r="AF99" s="85"/>
      <c r="AG99" s="85"/>
      <c r="AH99" s="85"/>
      <c r="AI99" s="85"/>
      <c r="AJ99" s="85"/>
      <c r="AK99" s="85"/>
      <c r="AL99" s="85"/>
      <c r="AM99" s="85"/>
      <c r="AN99" s="85"/>
      <c r="AO99" s="85"/>
      <c r="AP99" s="85"/>
      <c r="AQ99" s="85"/>
      <c r="AR99" s="85"/>
      <c r="AS99" s="85"/>
      <c r="AT99" s="85"/>
      <c r="AU99" s="85"/>
      <c r="AV99" s="85"/>
      <c r="AW99" s="85"/>
      <c r="AX99" s="22"/>
      <c r="AY99" s="22"/>
    </row>
    <row r="100" spans="1:51" ht="12.75">
      <c r="A100" s="22"/>
      <c r="B100" s="22"/>
      <c r="C100" s="22"/>
      <c r="D100" s="22"/>
      <c r="E100" s="22"/>
      <c r="F100" s="22"/>
      <c r="G100" s="22"/>
      <c r="H100" s="22"/>
      <c r="I100" s="22"/>
      <c r="J100" s="22"/>
      <c r="K100" s="22"/>
      <c r="L100" s="22"/>
      <c r="M100" s="22"/>
      <c r="N100" s="22"/>
      <c r="O100" s="132"/>
      <c r="P100" s="132"/>
      <c r="Q100" s="51"/>
      <c r="R100" s="84"/>
      <c r="S100" s="22"/>
      <c r="T100" s="85"/>
      <c r="U100" s="84"/>
      <c r="V100" s="85"/>
      <c r="W100" s="84"/>
      <c r="X100" s="85"/>
      <c r="Y100" s="85"/>
      <c r="Z100" s="85"/>
      <c r="AA100" s="85"/>
      <c r="AB100" s="85"/>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22"/>
      <c r="AY100" s="22"/>
    </row>
    <row r="101" spans="1:51" ht="12.75">
      <c r="A101" s="22"/>
      <c r="B101" s="22"/>
      <c r="C101" s="22"/>
      <c r="D101" s="22"/>
      <c r="E101" s="22"/>
      <c r="F101" s="22"/>
      <c r="G101" s="22"/>
      <c r="H101" s="22"/>
      <c r="I101" s="22"/>
      <c r="J101" s="22"/>
      <c r="K101" s="22"/>
      <c r="L101" s="22"/>
      <c r="M101" s="22"/>
      <c r="N101" s="22"/>
      <c r="O101" s="132"/>
      <c r="P101" s="132"/>
      <c r="Q101" s="51"/>
      <c r="R101" s="84"/>
      <c r="S101" s="22"/>
      <c r="T101" s="85"/>
      <c r="U101" s="84"/>
      <c r="V101" s="85"/>
      <c r="W101" s="84"/>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22"/>
      <c r="AY101" s="22"/>
    </row>
    <row r="102" spans="1:51" ht="12.75">
      <c r="A102" s="22"/>
      <c r="B102" s="22"/>
      <c r="C102" s="22"/>
      <c r="D102" s="22"/>
      <c r="E102" s="22"/>
      <c r="F102" s="22"/>
      <c r="G102" s="22"/>
      <c r="H102" s="22"/>
      <c r="I102" s="22"/>
      <c r="J102" s="22"/>
      <c r="K102" s="22"/>
      <c r="L102" s="22"/>
      <c r="M102" s="22"/>
      <c r="N102" s="22"/>
      <c r="O102" s="132"/>
      <c r="P102" s="132"/>
      <c r="Q102" s="51"/>
      <c r="R102" s="84"/>
      <c r="S102" s="22"/>
      <c r="T102" s="85"/>
      <c r="U102" s="84"/>
      <c r="V102" s="85"/>
      <c r="W102" s="84"/>
      <c r="X102" s="85"/>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22"/>
      <c r="AY102" s="22"/>
    </row>
    <row r="103" spans="1:51" ht="12.75">
      <c r="A103" s="22"/>
      <c r="B103" s="22"/>
      <c r="C103" s="22"/>
      <c r="D103" s="22"/>
      <c r="E103" s="22"/>
      <c r="F103" s="22"/>
      <c r="G103" s="22"/>
      <c r="H103" s="22"/>
      <c r="I103" s="22"/>
      <c r="J103" s="22"/>
      <c r="K103" s="22"/>
      <c r="L103" s="22"/>
      <c r="M103" s="22"/>
      <c r="N103" s="22"/>
      <c r="O103" s="137"/>
      <c r="P103" s="137"/>
      <c r="Q103" s="51"/>
      <c r="R103" s="84"/>
      <c r="S103" s="22"/>
      <c r="T103" s="85"/>
      <c r="U103" s="84"/>
      <c r="V103" s="85"/>
      <c r="W103" s="84"/>
      <c r="X103" s="85"/>
      <c r="Y103" s="85"/>
      <c r="Z103" s="85"/>
      <c r="AA103" s="85"/>
      <c r="AB103" s="85"/>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22"/>
      <c r="AY103" s="22"/>
    </row>
    <row r="104" spans="1:51" ht="12.75">
      <c r="A104" s="22"/>
      <c r="B104" s="22"/>
      <c r="C104" s="22"/>
      <c r="D104" s="22"/>
      <c r="E104" s="22"/>
      <c r="F104" s="22"/>
      <c r="G104" s="22"/>
      <c r="H104" s="22"/>
      <c r="I104" s="22"/>
      <c r="J104" s="22"/>
      <c r="K104" s="22"/>
      <c r="L104" s="22"/>
      <c r="M104" s="22"/>
      <c r="N104" s="22"/>
      <c r="O104" s="137"/>
      <c r="P104" s="137"/>
      <c r="Q104" s="51"/>
      <c r="R104" s="84"/>
      <c r="S104" s="22"/>
      <c r="T104" s="85"/>
      <c r="U104" s="84"/>
      <c r="V104" s="85"/>
      <c r="W104" s="84"/>
      <c r="X104" s="85"/>
      <c r="Y104" s="85"/>
      <c r="Z104" s="85"/>
      <c r="AA104" s="85"/>
      <c r="AB104" s="85"/>
      <c r="AC104" s="85"/>
      <c r="AD104" s="85"/>
      <c r="AE104" s="85"/>
      <c r="AF104" s="85"/>
      <c r="AG104" s="85"/>
      <c r="AH104" s="85"/>
      <c r="AI104" s="85"/>
      <c r="AJ104" s="85"/>
      <c r="AK104" s="85"/>
      <c r="AL104" s="85"/>
      <c r="AM104" s="85"/>
      <c r="AN104" s="85"/>
      <c r="AO104" s="85"/>
      <c r="AP104" s="85"/>
      <c r="AQ104" s="85"/>
      <c r="AR104" s="85"/>
      <c r="AS104" s="85"/>
      <c r="AT104" s="85"/>
      <c r="AU104" s="85"/>
      <c r="AV104" s="85"/>
      <c r="AW104" s="85"/>
      <c r="AX104" s="22"/>
      <c r="AY104" s="22"/>
    </row>
    <row r="105" spans="1:51" ht="12.75">
      <c r="A105" s="22"/>
      <c r="B105" s="22"/>
      <c r="C105" s="22"/>
      <c r="D105" s="22"/>
      <c r="E105" s="22"/>
      <c r="F105" s="22"/>
      <c r="G105" s="22"/>
      <c r="H105" s="22"/>
      <c r="I105" s="22"/>
      <c r="J105" s="22"/>
      <c r="K105" s="22"/>
      <c r="L105" s="22"/>
      <c r="M105" s="22"/>
      <c r="N105" s="22"/>
      <c r="O105" s="135"/>
      <c r="P105" s="135"/>
      <c r="Q105" s="51"/>
      <c r="R105" s="133"/>
      <c r="S105" s="133"/>
      <c r="T105" s="85"/>
      <c r="U105" s="84"/>
      <c r="V105" s="85"/>
      <c r="W105" s="84"/>
      <c r="X105" s="85"/>
      <c r="Y105" s="85"/>
      <c r="Z105" s="85"/>
      <c r="AA105" s="85"/>
      <c r="AB105" s="85"/>
      <c r="AC105" s="85"/>
      <c r="AD105" s="85"/>
      <c r="AE105" s="85"/>
      <c r="AF105" s="85"/>
      <c r="AG105" s="85"/>
      <c r="AH105" s="85"/>
      <c r="AI105" s="85"/>
      <c r="AJ105" s="85"/>
      <c r="AK105" s="85"/>
      <c r="AL105" s="85"/>
      <c r="AM105" s="85"/>
      <c r="AN105" s="85"/>
      <c r="AO105" s="85"/>
      <c r="AP105" s="85"/>
      <c r="AQ105" s="85"/>
      <c r="AR105" s="85"/>
      <c r="AS105" s="85"/>
      <c r="AT105" s="85"/>
      <c r="AU105" s="85"/>
      <c r="AV105" s="85"/>
      <c r="AW105" s="85"/>
      <c r="AX105" s="22"/>
      <c r="AY105" s="22"/>
    </row>
    <row r="106" spans="1:51" ht="12.75">
      <c r="A106" s="22"/>
      <c r="B106" s="22"/>
      <c r="C106" s="22"/>
      <c r="D106" s="22"/>
      <c r="E106" s="22"/>
      <c r="F106" s="22"/>
      <c r="G106" s="22"/>
      <c r="H106" s="22"/>
      <c r="I106" s="22"/>
      <c r="J106" s="22"/>
      <c r="K106" s="22"/>
      <c r="L106" s="22"/>
      <c r="M106" s="22"/>
      <c r="N106" s="22"/>
      <c r="O106" s="135"/>
      <c r="P106" s="135"/>
      <c r="Q106" s="51"/>
      <c r="R106" s="133"/>
      <c r="S106" s="133"/>
      <c r="T106" s="85"/>
      <c r="U106" s="84"/>
      <c r="V106" s="85"/>
      <c r="W106" s="84"/>
      <c r="X106" s="85"/>
      <c r="Y106" s="85"/>
      <c r="Z106" s="85"/>
      <c r="AA106" s="85"/>
      <c r="AB106" s="85"/>
      <c r="AC106" s="85"/>
      <c r="AD106" s="85"/>
      <c r="AE106" s="85"/>
      <c r="AF106" s="85"/>
      <c r="AG106" s="85"/>
      <c r="AH106" s="85"/>
      <c r="AI106" s="85"/>
      <c r="AJ106" s="85"/>
      <c r="AK106" s="85"/>
      <c r="AL106" s="85"/>
      <c r="AM106" s="85"/>
      <c r="AN106" s="85"/>
      <c r="AO106" s="85"/>
      <c r="AP106" s="85"/>
      <c r="AQ106" s="85"/>
      <c r="AR106" s="85"/>
      <c r="AS106" s="85"/>
      <c r="AT106" s="85"/>
      <c r="AU106" s="85"/>
      <c r="AV106" s="85"/>
      <c r="AW106" s="85"/>
      <c r="AX106" s="22"/>
      <c r="AY106" s="22"/>
    </row>
    <row r="107" spans="1:51" ht="12.75">
      <c r="A107" s="22"/>
      <c r="B107" s="22"/>
      <c r="C107" s="22"/>
      <c r="D107" s="22"/>
      <c r="E107" s="22"/>
      <c r="F107" s="22"/>
      <c r="G107" s="22"/>
      <c r="H107" s="22"/>
      <c r="I107" s="22"/>
      <c r="J107" s="22"/>
      <c r="K107" s="22"/>
      <c r="L107" s="22"/>
      <c r="M107" s="22"/>
      <c r="N107" s="22"/>
      <c r="O107" s="135"/>
      <c r="P107" s="135"/>
      <c r="Q107" s="51"/>
      <c r="R107" s="132"/>
      <c r="S107" s="132"/>
      <c r="T107" s="85"/>
      <c r="U107" s="84"/>
      <c r="V107" s="85"/>
      <c r="W107" s="84"/>
      <c r="X107" s="85"/>
      <c r="Y107" s="85"/>
      <c r="Z107" s="85"/>
      <c r="AA107" s="85"/>
      <c r="AB107" s="85"/>
      <c r="AC107" s="85"/>
      <c r="AD107" s="85"/>
      <c r="AE107" s="85"/>
      <c r="AF107" s="85"/>
      <c r="AG107" s="85"/>
      <c r="AH107" s="85"/>
      <c r="AI107" s="85"/>
      <c r="AJ107" s="85"/>
      <c r="AK107" s="85"/>
      <c r="AL107" s="85"/>
      <c r="AM107" s="85"/>
      <c r="AN107" s="85"/>
      <c r="AO107" s="85"/>
      <c r="AP107" s="85"/>
      <c r="AQ107" s="85"/>
      <c r="AR107" s="85"/>
      <c r="AS107" s="85"/>
      <c r="AT107" s="85"/>
      <c r="AU107" s="85"/>
      <c r="AV107" s="85"/>
      <c r="AW107" s="85"/>
      <c r="AX107" s="22"/>
      <c r="AY107" s="22"/>
    </row>
    <row r="108" spans="1:51" ht="12.75">
      <c r="A108" s="22"/>
      <c r="B108" s="22"/>
      <c r="C108" s="22"/>
      <c r="D108" s="22"/>
      <c r="E108" s="22"/>
      <c r="F108" s="22"/>
      <c r="G108" s="22"/>
      <c r="H108" s="22"/>
      <c r="I108" s="22"/>
      <c r="J108" s="22"/>
      <c r="K108" s="22"/>
      <c r="L108" s="22"/>
      <c r="M108" s="22"/>
      <c r="N108" s="22"/>
      <c r="O108" s="133"/>
      <c r="P108" s="133"/>
      <c r="Q108" s="51"/>
      <c r="R108" s="98"/>
      <c r="S108" s="98"/>
      <c r="T108" s="85"/>
      <c r="U108" s="84"/>
      <c r="V108" s="85"/>
      <c r="W108" s="84"/>
      <c r="X108" s="85"/>
      <c r="Y108" s="85"/>
      <c r="Z108" s="85"/>
      <c r="AA108" s="85"/>
      <c r="AB108" s="85"/>
      <c r="AC108" s="85"/>
      <c r="AD108" s="85"/>
      <c r="AE108" s="85"/>
      <c r="AF108" s="85"/>
      <c r="AG108" s="85"/>
      <c r="AH108" s="85"/>
      <c r="AI108" s="85"/>
      <c r="AJ108" s="85"/>
      <c r="AK108" s="85"/>
      <c r="AL108" s="85"/>
      <c r="AM108" s="85"/>
      <c r="AN108" s="85"/>
      <c r="AO108" s="85"/>
      <c r="AP108" s="85"/>
      <c r="AQ108" s="85"/>
      <c r="AR108" s="85"/>
      <c r="AS108" s="85"/>
      <c r="AT108" s="85"/>
      <c r="AU108" s="85"/>
      <c r="AV108" s="85"/>
      <c r="AW108" s="85"/>
      <c r="AX108" s="22"/>
      <c r="AY108" s="22"/>
    </row>
    <row r="109" spans="1:51" ht="12.75">
      <c r="A109" s="22"/>
      <c r="B109" s="22"/>
      <c r="C109" s="22"/>
      <c r="D109" s="22"/>
      <c r="E109" s="22"/>
      <c r="F109" s="22"/>
      <c r="G109" s="22"/>
      <c r="H109" s="22"/>
      <c r="I109" s="22"/>
      <c r="J109" s="22"/>
      <c r="K109" s="22"/>
      <c r="L109" s="22"/>
      <c r="M109" s="22"/>
      <c r="N109" s="22"/>
      <c r="O109" s="136"/>
      <c r="P109" s="136"/>
      <c r="Q109" s="51"/>
      <c r="R109" s="103"/>
      <c r="S109" s="103"/>
      <c r="T109" s="85"/>
      <c r="U109" s="84"/>
      <c r="V109" s="85"/>
      <c r="W109" s="84"/>
      <c r="X109" s="85"/>
      <c r="Y109" s="85"/>
      <c r="Z109" s="85"/>
      <c r="AA109" s="85"/>
      <c r="AB109" s="85"/>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22"/>
      <c r="AY109" s="22"/>
    </row>
    <row r="110" spans="1:51" ht="12.75">
      <c r="A110" s="22"/>
      <c r="B110" s="22"/>
      <c r="C110" s="22"/>
      <c r="D110" s="22"/>
      <c r="E110" s="22"/>
      <c r="F110" s="22"/>
      <c r="G110" s="22"/>
      <c r="H110" s="22"/>
      <c r="I110" s="22"/>
      <c r="J110" s="22"/>
      <c r="K110" s="22"/>
      <c r="L110" s="22"/>
      <c r="M110" s="22"/>
      <c r="N110" s="22"/>
      <c r="O110" s="133"/>
      <c r="P110" s="133"/>
      <c r="Q110" s="51"/>
      <c r="R110" s="103"/>
      <c r="S110" s="103"/>
      <c r="T110" s="85"/>
      <c r="U110" s="84"/>
      <c r="V110" s="85"/>
      <c r="W110" s="84"/>
      <c r="X110" s="85"/>
      <c r="Y110" s="85"/>
      <c r="Z110" s="85"/>
      <c r="AA110" s="85"/>
      <c r="AB110" s="85"/>
      <c r="AC110" s="85"/>
      <c r="AD110" s="85"/>
      <c r="AE110" s="85"/>
      <c r="AF110" s="85"/>
      <c r="AG110" s="85"/>
      <c r="AH110" s="85"/>
      <c r="AI110" s="85"/>
      <c r="AJ110" s="85"/>
      <c r="AK110" s="85"/>
      <c r="AL110" s="85"/>
      <c r="AM110" s="85"/>
      <c r="AN110" s="85"/>
      <c r="AO110" s="85"/>
      <c r="AP110" s="85"/>
      <c r="AQ110" s="85"/>
      <c r="AR110" s="85"/>
      <c r="AS110" s="85"/>
      <c r="AT110" s="85"/>
      <c r="AU110" s="85"/>
      <c r="AV110" s="85"/>
      <c r="AW110" s="85"/>
      <c r="AX110" s="22"/>
      <c r="AY110" s="22"/>
    </row>
    <row r="111" spans="1:51" ht="12.75">
      <c r="A111" s="22"/>
      <c r="B111" s="22"/>
      <c r="C111" s="22"/>
      <c r="D111" s="22"/>
      <c r="E111" s="22"/>
      <c r="F111" s="22"/>
      <c r="G111" s="22"/>
      <c r="H111" s="22"/>
      <c r="I111" s="22"/>
      <c r="J111" s="22"/>
      <c r="K111" s="22"/>
      <c r="L111" s="22"/>
      <c r="M111" s="22"/>
      <c r="N111" s="22"/>
      <c r="O111" s="133"/>
      <c r="P111" s="133"/>
      <c r="Q111" s="51"/>
      <c r="R111" s="103"/>
      <c r="S111" s="103"/>
      <c r="T111" s="85"/>
      <c r="U111" s="84"/>
      <c r="V111" s="85"/>
      <c r="W111" s="84"/>
      <c r="X111" s="85"/>
      <c r="Y111" s="85"/>
      <c r="Z111" s="85"/>
      <c r="AA111" s="85"/>
      <c r="AB111" s="85"/>
      <c r="AC111" s="85"/>
      <c r="AD111" s="85"/>
      <c r="AE111" s="85"/>
      <c r="AF111" s="85"/>
      <c r="AG111" s="85"/>
      <c r="AH111" s="85"/>
      <c r="AI111" s="85"/>
      <c r="AJ111" s="85"/>
      <c r="AK111" s="85"/>
      <c r="AL111" s="85"/>
      <c r="AM111" s="85"/>
      <c r="AN111" s="85"/>
      <c r="AO111" s="85"/>
      <c r="AP111" s="85"/>
      <c r="AQ111" s="85"/>
      <c r="AR111" s="85"/>
      <c r="AS111" s="85"/>
      <c r="AT111" s="85"/>
      <c r="AU111" s="85"/>
      <c r="AV111" s="85"/>
      <c r="AW111" s="85"/>
      <c r="AX111" s="22"/>
      <c r="AY111" s="22"/>
    </row>
    <row r="112" spans="1:51" ht="12.75">
      <c r="A112" s="22"/>
      <c r="B112" s="22"/>
      <c r="C112" s="22"/>
      <c r="D112" s="22"/>
      <c r="E112" s="22"/>
      <c r="F112" s="22"/>
      <c r="G112" s="22"/>
      <c r="H112" s="22"/>
      <c r="I112" s="22"/>
      <c r="J112" s="22"/>
      <c r="K112" s="22"/>
      <c r="L112" s="22"/>
      <c r="M112" s="22"/>
      <c r="N112" s="22"/>
      <c r="O112" s="133"/>
      <c r="P112" s="133"/>
      <c r="Q112" s="51"/>
      <c r="R112" s="104"/>
      <c r="S112" s="104"/>
      <c r="T112" s="85"/>
      <c r="U112" s="84"/>
      <c r="V112" s="85"/>
      <c r="W112" s="84"/>
      <c r="X112" s="85"/>
      <c r="Y112" s="85"/>
      <c r="Z112" s="85"/>
      <c r="AA112" s="85"/>
      <c r="AB112" s="85"/>
      <c r="AC112" s="85"/>
      <c r="AD112" s="85"/>
      <c r="AE112" s="85"/>
      <c r="AF112" s="85"/>
      <c r="AG112" s="85"/>
      <c r="AH112" s="85"/>
      <c r="AI112" s="85"/>
      <c r="AJ112" s="85"/>
      <c r="AK112" s="85"/>
      <c r="AL112" s="85"/>
      <c r="AM112" s="85"/>
      <c r="AN112" s="85"/>
      <c r="AO112" s="85"/>
      <c r="AP112" s="85"/>
      <c r="AQ112" s="85"/>
      <c r="AR112" s="85"/>
      <c r="AS112" s="85"/>
      <c r="AT112" s="85"/>
      <c r="AU112" s="85"/>
      <c r="AV112" s="85"/>
      <c r="AW112" s="85"/>
      <c r="AX112" s="22"/>
      <c r="AY112" s="22"/>
    </row>
    <row r="113" spans="1:51" s="93" customFormat="1" ht="12.75">
      <c r="A113" s="115"/>
      <c r="B113" s="115"/>
      <c r="C113" s="115"/>
      <c r="D113" s="115"/>
      <c r="E113" s="115"/>
      <c r="F113" s="115"/>
      <c r="G113" s="115"/>
      <c r="H113" s="115"/>
      <c r="I113" s="115"/>
      <c r="J113" s="115"/>
      <c r="K113" s="115"/>
      <c r="L113" s="115"/>
      <c r="M113" s="115"/>
      <c r="N113" s="22"/>
      <c r="O113" s="133"/>
      <c r="P113" s="133"/>
      <c r="Q113" s="51"/>
      <c r="R113" s="96"/>
      <c r="S113" s="102"/>
      <c r="T113" s="102"/>
      <c r="U113" s="102"/>
      <c r="V113" s="102"/>
      <c r="W113" s="89"/>
      <c r="X113" s="90"/>
      <c r="Y113" s="90"/>
      <c r="Z113" s="90"/>
      <c r="AA113" s="90"/>
      <c r="AB113" s="90"/>
      <c r="AC113" s="90"/>
      <c r="AD113" s="90"/>
      <c r="AE113" s="90"/>
      <c r="AF113" s="90"/>
      <c r="AG113" s="90"/>
      <c r="AH113" s="90"/>
      <c r="AI113" s="90"/>
      <c r="AJ113" s="90"/>
      <c r="AK113" s="90"/>
      <c r="AL113" s="90"/>
      <c r="AM113" s="90"/>
      <c r="AN113" s="90"/>
      <c r="AO113" s="90"/>
      <c r="AP113" s="90"/>
      <c r="AQ113" s="90"/>
      <c r="AR113" s="90"/>
      <c r="AS113" s="90"/>
      <c r="AT113" s="90"/>
      <c r="AU113" s="90"/>
      <c r="AV113" s="90"/>
      <c r="AW113" s="90"/>
      <c r="AX113" s="115"/>
      <c r="AY113" s="115"/>
    </row>
    <row r="114" spans="1:51" s="93" customFormat="1" ht="12.75">
      <c r="A114" s="115"/>
      <c r="B114" s="115"/>
      <c r="C114" s="115"/>
      <c r="D114" s="115"/>
      <c r="E114" s="115"/>
      <c r="F114" s="115"/>
      <c r="G114" s="115"/>
      <c r="H114" s="115"/>
      <c r="I114" s="115"/>
      <c r="J114" s="115"/>
      <c r="K114" s="115"/>
      <c r="L114" s="115"/>
      <c r="M114" s="115"/>
      <c r="N114" s="115"/>
      <c r="O114" s="133"/>
      <c r="P114" s="133"/>
      <c r="Q114" s="51"/>
      <c r="R114" s="96"/>
      <c r="S114" s="102"/>
      <c r="T114" s="102"/>
      <c r="U114" s="102"/>
      <c r="V114" s="102"/>
      <c r="W114" s="89"/>
      <c r="X114" s="90"/>
      <c r="Y114" s="90"/>
      <c r="Z114" s="90"/>
      <c r="AA114" s="90"/>
      <c r="AB114" s="90"/>
      <c r="AC114" s="90"/>
      <c r="AD114" s="90"/>
      <c r="AE114" s="90"/>
      <c r="AF114" s="90"/>
      <c r="AG114" s="90"/>
      <c r="AH114" s="90"/>
      <c r="AI114" s="90"/>
      <c r="AJ114" s="90"/>
      <c r="AK114" s="90"/>
      <c r="AL114" s="90"/>
      <c r="AM114" s="90"/>
      <c r="AN114" s="90"/>
      <c r="AO114" s="90"/>
      <c r="AP114" s="90"/>
      <c r="AQ114" s="90"/>
      <c r="AR114" s="90"/>
      <c r="AS114" s="90"/>
      <c r="AT114" s="90"/>
      <c r="AU114" s="90"/>
      <c r="AV114" s="90"/>
      <c r="AW114" s="90"/>
      <c r="AX114" s="115"/>
      <c r="AY114" s="115"/>
    </row>
    <row r="115" spans="1:51" ht="12.75">
      <c r="A115" s="22"/>
      <c r="B115" s="22"/>
      <c r="C115" s="22"/>
      <c r="D115" s="22"/>
      <c r="E115" s="22"/>
      <c r="F115" s="22"/>
      <c r="G115" s="22"/>
      <c r="H115" s="22"/>
      <c r="I115" s="22"/>
      <c r="J115" s="22"/>
      <c r="K115" s="22"/>
      <c r="L115" s="22"/>
      <c r="M115" s="22"/>
      <c r="N115" s="115"/>
      <c r="O115" s="133"/>
      <c r="P115" s="133"/>
      <c r="Q115" s="51"/>
      <c r="R115" s="105"/>
      <c r="S115" s="105"/>
      <c r="T115" s="85"/>
      <c r="U115" s="84"/>
      <c r="V115" s="85"/>
      <c r="W115" s="84"/>
      <c r="X115" s="85"/>
      <c r="Y115" s="85"/>
      <c r="Z115" s="85"/>
      <c r="AA115" s="85"/>
      <c r="AB115" s="85"/>
      <c r="AC115" s="85"/>
      <c r="AD115" s="85"/>
      <c r="AE115" s="85"/>
      <c r="AF115" s="85"/>
      <c r="AG115" s="85"/>
      <c r="AH115" s="85"/>
      <c r="AI115" s="85"/>
      <c r="AJ115" s="85"/>
      <c r="AK115" s="85"/>
      <c r="AL115" s="85"/>
      <c r="AM115" s="85"/>
      <c r="AN115" s="85"/>
      <c r="AO115" s="85"/>
      <c r="AP115" s="85"/>
      <c r="AQ115" s="85"/>
      <c r="AR115" s="85"/>
      <c r="AS115" s="85"/>
      <c r="AT115" s="85"/>
      <c r="AU115" s="85"/>
      <c r="AV115" s="85"/>
      <c r="AW115" s="85"/>
      <c r="AX115" s="22"/>
      <c r="AY115" s="22"/>
    </row>
    <row r="116" spans="1:51" ht="12.75">
      <c r="A116" s="22"/>
      <c r="B116" s="22"/>
      <c r="C116" s="22"/>
      <c r="D116" s="22"/>
      <c r="E116" s="22"/>
      <c r="F116" s="22"/>
      <c r="G116" s="22"/>
      <c r="H116" s="22"/>
      <c r="I116" s="22"/>
      <c r="J116" s="22"/>
      <c r="K116" s="22"/>
      <c r="L116" s="22"/>
      <c r="M116" s="22"/>
      <c r="N116" s="22"/>
      <c r="O116" s="133"/>
      <c r="P116" s="133"/>
      <c r="Q116" s="51"/>
      <c r="R116" s="105"/>
      <c r="S116" s="105"/>
      <c r="T116" s="85"/>
      <c r="U116" s="84"/>
      <c r="V116" s="85"/>
      <c r="W116" s="84"/>
      <c r="X116" s="85"/>
      <c r="Y116" s="85"/>
      <c r="Z116" s="85"/>
      <c r="AA116" s="85"/>
      <c r="AB116" s="85"/>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22"/>
      <c r="AY116" s="22"/>
    </row>
    <row r="117" spans="1:51" ht="12.75">
      <c r="A117" s="22"/>
      <c r="B117" s="22"/>
      <c r="C117" s="22"/>
      <c r="D117" s="22"/>
      <c r="E117" s="22"/>
      <c r="F117" s="22"/>
      <c r="G117" s="22"/>
      <c r="H117" s="22"/>
      <c r="I117" s="22"/>
      <c r="J117" s="22"/>
      <c r="K117" s="22"/>
      <c r="L117" s="22"/>
      <c r="M117" s="22"/>
      <c r="N117" s="22"/>
      <c r="O117" s="103"/>
      <c r="P117" s="103"/>
      <c r="Q117" s="51"/>
      <c r="R117" s="105"/>
      <c r="S117" s="105"/>
      <c r="T117" s="85"/>
      <c r="U117" s="84"/>
      <c r="V117" s="85"/>
      <c r="W117" s="84"/>
      <c r="X117" s="85"/>
      <c r="Y117" s="85"/>
      <c r="Z117" s="85"/>
      <c r="AA117" s="85"/>
      <c r="AB117" s="85"/>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22"/>
      <c r="AY117" s="22"/>
    </row>
    <row r="118" spans="1:51" ht="12.75">
      <c r="A118" s="22"/>
      <c r="B118" s="22"/>
      <c r="C118" s="22"/>
      <c r="D118" s="22"/>
      <c r="E118" s="22"/>
      <c r="F118" s="22"/>
      <c r="G118" s="22"/>
      <c r="H118" s="22"/>
      <c r="I118" s="22"/>
      <c r="J118" s="22"/>
      <c r="K118" s="22"/>
      <c r="L118" s="22"/>
      <c r="M118" s="22"/>
      <c r="N118" s="22"/>
      <c r="O118" s="114"/>
      <c r="P118" s="103"/>
      <c r="Q118" s="51"/>
      <c r="R118" s="105"/>
      <c r="S118" s="105"/>
      <c r="T118" s="85"/>
      <c r="U118" s="84"/>
      <c r="V118" s="85"/>
      <c r="W118" s="84"/>
      <c r="X118" s="85"/>
      <c r="Y118" s="85"/>
      <c r="Z118" s="85"/>
      <c r="AA118" s="85"/>
      <c r="AB118" s="85"/>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22"/>
      <c r="AY118" s="22"/>
    </row>
    <row r="119" spans="1:51" ht="12.75">
      <c r="A119" s="22"/>
      <c r="B119" s="22"/>
      <c r="C119" s="22"/>
      <c r="D119" s="22"/>
      <c r="E119" s="22"/>
      <c r="F119" s="22"/>
      <c r="G119" s="22"/>
      <c r="H119" s="22"/>
      <c r="I119" s="22"/>
      <c r="J119" s="22"/>
      <c r="K119" s="22"/>
      <c r="L119" s="22"/>
      <c r="M119" s="22"/>
      <c r="N119" s="22"/>
      <c r="O119" s="114"/>
      <c r="P119" s="103"/>
      <c r="Q119" s="51"/>
      <c r="R119" s="105"/>
      <c r="S119" s="105"/>
      <c r="T119" s="85"/>
      <c r="U119" s="84"/>
      <c r="V119" s="85"/>
      <c r="W119" s="84"/>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22"/>
      <c r="AY119" s="22"/>
    </row>
    <row r="120" spans="1:51" ht="12.75">
      <c r="A120" s="22"/>
      <c r="B120" s="22"/>
      <c r="C120" s="22"/>
      <c r="D120" s="22"/>
      <c r="E120" s="22"/>
      <c r="F120" s="22"/>
      <c r="G120" s="22"/>
      <c r="H120" s="22"/>
      <c r="I120" s="22"/>
      <c r="J120" s="22"/>
      <c r="K120" s="22"/>
      <c r="L120" s="22"/>
      <c r="M120" s="22"/>
      <c r="N120" s="22"/>
      <c r="O120" s="103"/>
      <c r="P120" s="103"/>
      <c r="Q120" s="51"/>
      <c r="R120" s="105"/>
      <c r="S120" s="105"/>
      <c r="T120" s="85"/>
      <c r="U120" s="84"/>
      <c r="V120" s="85"/>
      <c r="W120" s="84"/>
      <c r="X120" s="85"/>
      <c r="Y120" s="85"/>
      <c r="Z120" s="85"/>
      <c r="AA120" s="85"/>
      <c r="AB120" s="85"/>
      <c r="AC120" s="85"/>
      <c r="AD120" s="85"/>
      <c r="AE120" s="85"/>
      <c r="AF120" s="85"/>
      <c r="AG120" s="85"/>
      <c r="AH120" s="85"/>
      <c r="AI120" s="85"/>
      <c r="AJ120" s="85"/>
      <c r="AK120" s="85"/>
      <c r="AL120" s="85"/>
      <c r="AM120" s="85"/>
      <c r="AN120" s="85"/>
      <c r="AO120" s="85"/>
      <c r="AP120" s="85"/>
      <c r="AQ120" s="85"/>
      <c r="AR120" s="85"/>
      <c r="AS120" s="85"/>
      <c r="AT120" s="85"/>
      <c r="AU120" s="85"/>
      <c r="AV120" s="85"/>
      <c r="AW120" s="85"/>
      <c r="AX120" s="22"/>
      <c r="AY120" s="22"/>
    </row>
    <row r="121" spans="1:51" ht="12.75">
      <c r="A121" s="22"/>
      <c r="B121" s="22"/>
      <c r="C121" s="22"/>
      <c r="D121" s="22"/>
      <c r="E121" s="22"/>
      <c r="F121" s="22"/>
      <c r="G121" s="22"/>
      <c r="H121" s="22"/>
      <c r="I121" s="22"/>
      <c r="J121" s="22"/>
      <c r="K121" s="22"/>
      <c r="L121" s="22"/>
      <c r="M121" s="22"/>
      <c r="N121" s="22"/>
      <c r="O121" s="103"/>
      <c r="P121" s="103"/>
      <c r="Q121" s="51"/>
      <c r="R121" s="105"/>
      <c r="S121" s="105"/>
      <c r="T121" s="85"/>
      <c r="U121" s="84"/>
      <c r="V121" s="85"/>
      <c r="W121" s="84"/>
      <c r="X121" s="85"/>
      <c r="Y121" s="85"/>
      <c r="Z121" s="85"/>
      <c r="AA121" s="85"/>
      <c r="AB121" s="85"/>
      <c r="AC121" s="85"/>
      <c r="AD121" s="85"/>
      <c r="AE121" s="85"/>
      <c r="AF121" s="85"/>
      <c r="AG121" s="85"/>
      <c r="AH121" s="85"/>
      <c r="AI121" s="85"/>
      <c r="AJ121" s="85"/>
      <c r="AK121" s="85"/>
      <c r="AL121" s="85"/>
      <c r="AM121" s="85"/>
      <c r="AN121" s="85"/>
      <c r="AO121" s="85"/>
      <c r="AP121" s="85"/>
      <c r="AQ121" s="85"/>
      <c r="AR121" s="85"/>
      <c r="AS121" s="85"/>
      <c r="AT121" s="85"/>
      <c r="AU121" s="85"/>
      <c r="AV121" s="85"/>
      <c r="AW121" s="85"/>
      <c r="AX121" s="22"/>
      <c r="AY121" s="22"/>
    </row>
    <row r="122" spans="1:51" ht="12.75">
      <c r="A122" s="22"/>
      <c r="B122" s="22"/>
      <c r="C122" s="22"/>
      <c r="D122" s="22"/>
      <c r="E122" s="22"/>
      <c r="F122" s="22"/>
      <c r="G122" s="22"/>
      <c r="H122" s="22"/>
      <c r="I122" s="22"/>
      <c r="J122" s="22"/>
      <c r="K122" s="22"/>
      <c r="L122" s="22"/>
      <c r="M122" s="22"/>
      <c r="N122" s="22"/>
      <c r="O122" s="103"/>
      <c r="P122" s="103"/>
      <c r="Q122" s="51"/>
      <c r="R122" s="105"/>
      <c r="S122" s="105"/>
      <c r="T122" s="85"/>
      <c r="U122" s="84"/>
      <c r="V122" s="85"/>
      <c r="W122" s="84"/>
      <c r="X122" s="85"/>
      <c r="Y122" s="85"/>
      <c r="Z122" s="85"/>
      <c r="AA122" s="85"/>
      <c r="AB122" s="85"/>
      <c r="AC122" s="85"/>
      <c r="AD122" s="85"/>
      <c r="AE122" s="85"/>
      <c r="AF122" s="85"/>
      <c r="AG122" s="85"/>
      <c r="AH122" s="85"/>
      <c r="AI122" s="85"/>
      <c r="AJ122" s="85"/>
      <c r="AK122" s="85"/>
      <c r="AL122" s="85"/>
      <c r="AM122" s="85"/>
      <c r="AN122" s="85"/>
      <c r="AO122" s="85"/>
      <c r="AP122" s="85"/>
      <c r="AQ122" s="85"/>
      <c r="AR122" s="85"/>
      <c r="AS122" s="85"/>
      <c r="AT122" s="85"/>
      <c r="AU122" s="85"/>
      <c r="AV122" s="85"/>
      <c r="AW122" s="85"/>
      <c r="AX122" s="22"/>
      <c r="AY122" s="22"/>
    </row>
    <row r="123" spans="1:51" ht="12.75">
      <c r="A123" s="22"/>
      <c r="B123" s="22"/>
      <c r="C123" s="22"/>
      <c r="D123" s="22"/>
      <c r="E123" s="22"/>
      <c r="F123" s="22"/>
      <c r="G123" s="22"/>
      <c r="H123" s="22"/>
      <c r="I123" s="22"/>
      <c r="J123" s="22"/>
      <c r="K123" s="22"/>
      <c r="L123" s="22"/>
      <c r="M123" s="22"/>
      <c r="N123" s="22"/>
      <c r="O123" s="103"/>
      <c r="P123" s="103"/>
      <c r="Q123" s="51"/>
      <c r="R123" s="105"/>
      <c r="S123" s="105"/>
      <c r="T123" s="85"/>
      <c r="U123" s="84"/>
      <c r="V123" s="85"/>
      <c r="W123" s="84"/>
      <c r="X123" s="85"/>
      <c r="Y123" s="85"/>
      <c r="Z123" s="85"/>
      <c r="AA123" s="85"/>
      <c r="AB123" s="85"/>
      <c r="AC123" s="85"/>
      <c r="AD123" s="85"/>
      <c r="AE123" s="85"/>
      <c r="AF123" s="85"/>
      <c r="AG123" s="85"/>
      <c r="AH123" s="85"/>
      <c r="AI123" s="85"/>
      <c r="AJ123" s="85"/>
      <c r="AK123" s="85"/>
      <c r="AL123" s="85"/>
      <c r="AM123" s="85"/>
      <c r="AN123" s="85"/>
      <c r="AO123" s="85"/>
      <c r="AP123" s="85"/>
      <c r="AQ123" s="85"/>
      <c r="AR123" s="85"/>
      <c r="AS123" s="85"/>
      <c r="AT123" s="85"/>
      <c r="AU123" s="85"/>
      <c r="AV123" s="85"/>
      <c r="AW123" s="85"/>
      <c r="AX123" s="22"/>
      <c r="AY123" s="22"/>
    </row>
    <row r="124" spans="1:51" ht="12.75">
      <c r="A124" s="22"/>
      <c r="B124" s="22"/>
      <c r="C124" s="22"/>
      <c r="D124" s="22"/>
      <c r="E124" s="22"/>
      <c r="F124" s="22"/>
      <c r="G124" s="22"/>
      <c r="H124" s="22"/>
      <c r="I124" s="22"/>
      <c r="J124" s="22"/>
      <c r="K124" s="22"/>
      <c r="L124" s="22"/>
      <c r="M124" s="22"/>
      <c r="N124" s="22"/>
      <c r="O124" s="133"/>
      <c r="P124" s="133"/>
      <c r="Q124" s="51"/>
      <c r="R124" s="104"/>
      <c r="S124" s="104"/>
      <c r="T124" s="85"/>
      <c r="U124" s="84"/>
      <c r="V124" s="85"/>
      <c r="W124" s="84"/>
      <c r="X124" s="85"/>
      <c r="Y124" s="85"/>
      <c r="Z124" s="85"/>
      <c r="AA124" s="85"/>
      <c r="AB124" s="85"/>
      <c r="AC124" s="85"/>
      <c r="AD124" s="85"/>
      <c r="AE124" s="85"/>
      <c r="AF124" s="85"/>
      <c r="AG124" s="85"/>
      <c r="AH124" s="85"/>
      <c r="AI124" s="85"/>
      <c r="AJ124" s="85"/>
      <c r="AK124" s="85"/>
      <c r="AL124" s="85"/>
      <c r="AM124" s="85"/>
      <c r="AN124" s="85"/>
      <c r="AO124" s="85"/>
      <c r="AP124" s="85"/>
      <c r="AQ124" s="85"/>
      <c r="AR124" s="85"/>
      <c r="AS124" s="85"/>
      <c r="AT124" s="85"/>
      <c r="AU124" s="85"/>
      <c r="AV124" s="85"/>
      <c r="AW124" s="85"/>
      <c r="AX124" s="22"/>
      <c r="AY124" s="22"/>
    </row>
    <row r="125" spans="1:51" ht="12.75">
      <c r="A125" s="22"/>
      <c r="B125" s="22"/>
      <c r="C125" s="22"/>
      <c r="D125" s="22"/>
      <c r="E125" s="22"/>
      <c r="F125" s="22"/>
      <c r="G125" s="22"/>
      <c r="H125" s="22"/>
      <c r="I125" s="22"/>
      <c r="J125" s="22"/>
      <c r="K125" s="22"/>
      <c r="L125" s="22"/>
      <c r="M125" s="22"/>
      <c r="N125" s="22"/>
      <c r="O125" s="133"/>
      <c r="P125" s="133"/>
      <c r="Q125" s="106"/>
      <c r="R125" s="84"/>
      <c r="S125" s="22"/>
      <c r="T125" s="85"/>
      <c r="U125" s="84"/>
      <c r="V125" s="85"/>
      <c r="W125" s="84"/>
      <c r="X125" s="85"/>
      <c r="Y125" s="85"/>
      <c r="Z125" s="85"/>
      <c r="AA125" s="85"/>
      <c r="AB125" s="85"/>
      <c r="AC125" s="85"/>
      <c r="AD125" s="85"/>
      <c r="AE125" s="85"/>
      <c r="AF125" s="85"/>
      <c r="AG125" s="85"/>
      <c r="AH125" s="85"/>
      <c r="AI125" s="85"/>
      <c r="AJ125" s="85"/>
      <c r="AK125" s="85"/>
      <c r="AL125" s="85"/>
      <c r="AM125" s="85"/>
      <c r="AN125" s="85"/>
      <c r="AO125" s="85"/>
      <c r="AP125" s="85"/>
      <c r="AQ125" s="85"/>
      <c r="AR125" s="85"/>
      <c r="AS125" s="85"/>
      <c r="AT125" s="85"/>
      <c r="AU125" s="85"/>
      <c r="AV125" s="85"/>
      <c r="AW125" s="85"/>
      <c r="AX125" s="22"/>
      <c r="AY125" s="22"/>
    </row>
    <row r="126" spans="1:51" ht="12.75">
      <c r="A126" s="22"/>
      <c r="B126" s="22"/>
      <c r="C126" s="22"/>
      <c r="D126" s="22"/>
      <c r="E126" s="22"/>
      <c r="F126" s="22"/>
      <c r="G126" s="22"/>
      <c r="H126" s="22"/>
      <c r="I126" s="22"/>
      <c r="J126" s="22"/>
      <c r="K126" s="22"/>
      <c r="L126" s="22"/>
      <c r="M126" s="22"/>
      <c r="N126" s="22"/>
      <c r="O126" s="133"/>
      <c r="P126" s="133"/>
      <c r="Q126" s="106"/>
      <c r="R126" s="84"/>
      <c r="S126" s="22"/>
      <c r="T126" s="85"/>
      <c r="U126" s="84"/>
      <c r="V126" s="85"/>
      <c r="W126" s="84"/>
      <c r="X126" s="85"/>
      <c r="Y126" s="85"/>
      <c r="Z126" s="85"/>
      <c r="AA126" s="85"/>
      <c r="AB126" s="85"/>
      <c r="AC126" s="85"/>
      <c r="AD126" s="85"/>
      <c r="AE126" s="85"/>
      <c r="AF126" s="85"/>
      <c r="AG126" s="85"/>
      <c r="AH126" s="85"/>
      <c r="AI126" s="85"/>
      <c r="AJ126" s="85"/>
      <c r="AK126" s="85"/>
      <c r="AL126" s="85"/>
      <c r="AM126" s="85"/>
      <c r="AN126" s="85"/>
      <c r="AO126" s="85"/>
      <c r="AP126" s="85"/>
      <c r="AQ126" s="85"/>
      <c r="AR126" s="85"/>
      <c r="AS126" s="85"/>
      <c r="AT126" s="85"/>
      <c r="AU126" s="85"/>
      <c r="AV126" s="85"/>
      <c r="AW126" s="85"/>
      <c r="AX126" s="22"/>
      <c r="AY126" s="22"/>
    </row>
    <row r="127" spans="1:51" ht="12.75">
      <c r="A127" s="22"/>
      <c r="B127" s="22"/>
      <c r="C127" s="22"/>
      <c r="D127" s="22"/>
      <c r="E127" s="22"/>
      <c r="F127" s="22"/>
      <c r="G127" s="22"/>
      <c r="H127" s="22"/>
      <c r="I127" s="22"/>
      <c r="J127" s="22"/>
      <c r="K127" s="22"/>
      <c r="L127" s="22"/>
      <c r="M127" s="22"/>
      <c r="N127" s="22"/>
      <c r="O127" s="133"/>
      <c r="P127" s="133"/>
      <c r="Q127" s="51"/>
      <c r="R127" s="105"/>
      <c r="S127" s="105"/>
      <c r="T127" s="85"/>
      <c r="U127" s="84"/>
      <c r="V127" s="85"/>
      <c r="W127" s="84"/>
      <c r="X127" s="85"/>
      <c r="Y127" s="85"/>
      <c r="Z127" s="85"/>
      <c r="AA127" s="85"/>
      <c r="AB127" s="85"/>
      <c r="AC127" s="85"/>
      <c r="AD127" s="85"/>
      <c r="AE127" s="85"/>
      <c r="AF127" s="85"/>
      <c r="AG127" s="85"/>
      <c r="AH127" s="85"/>
      <c r="AI127" s="85"/>
      <c r="AJ127" s="85"/>
      <c r="AK127" s="85"/>
      <c r="AL127" s="85"/>
      <c r="AM127" s="85"/>
      <c r="AN127" s="85"/>
      <c r="AO127" s="85"/>
      <c r="AP127" s="85"/>
      <c r="AQ127" s="85"/>
      <c r="AR127" s="85"/>
      <c r="AS127" s="85"/>
      <c r="AT127" s="85"/>
      <c r="AU127" s="85"/>
      <c r="AV127" s="85"/>
      <c r="AW127" s="85"/>
      <c r="AX127" s="22"/>
      <c r="AY127" s="22"/>
    </row>
    <row r="128" spans="1:51" ht="12.75">
      <c r="A128" s="22"/>
      <c r="B128" s="22"/>
      <c r="C128" s="22"/>
      <c r="D128" s="22"/>
      <c r="E128" s="22"/>
      <c r="F128" s="22"/>
      <c r="G128" s="22"/>
      <c r="H128" s="22"/>
      <c r="I128" s="22"/>
      <c r="J128" s="22"/>
      <c r="K128" s="22"/>
      <c r="L128" s="22"/>
      <c r="M128" s="22"/>
      <c r="N128" s="22"/>
      <c r="O128" s="133"/>
      <c r="P128" s="133"/>
      <c r="Q128" s="51"/>
      <c r="R128" s="105"/>
      <c r="S128" s="105"/>
      <c r="T128" s="85"/>
      <c r="U128" s="84"/>
      <c r="V128" s="85"/>
      <c r="W128" s="84"/>
      <c r="X128" s="85"/>
      <c r="Y128" s="85"/>
      <c r="Z128" s="85"/>
      <c r="AA128" s="85"/>
      <c r="AB128" s="85"/>
      <c r="AC128" s="85"/>
      <c r="AD128" s="85"/>
      <c r="AE128" s="85"/>
      <c r="AF128" s="85"/>
      <c r="AG128" s="85"/>
      <c r="AH128" s="85"/>
      <c r="AI128" s="85"/>
      <c r="AJ128" s="85"/>
      <c r="AK128" s="85"/>
      <c r="AL128" s="85"/>
      <c r="AM128" s="85"/>
      <c r="AN128" s="85"/>
      <c r="AO128" s="85"/>
      <c r="AP128" s="85"/>
      <c r="AQ128" s="85"/>
      <c r="AR128" s="85"/>
      <c r="AS128" s="85"/>
      <c r="AT128" s="85"/>
      <c r="AU128" s="85"/>
      <c r="AV128" s="85"/>
      <c r="AW128" s="85"/>
      <c r="AX128" s="22"/>
      <c r="AY128" s="22"/>
    </row>
    <row r="129" spans="1:51" ht="12.75">
      <c r="A129" s="22"/>
      <c r="B129" s="22"/>
      <c r="C129" s="22"/>
      <c r="D129" s="22"/>
      <c r="E129" s="22"/>
      <c r="F129" s="22"/>
      <c r="G129" s="22"/>
      <c r="H129" s="22"/>
      <c r="I129" s="22"/>
      <c r="J129" s="22"/>
      <c r="K129" s="22"/>
      <c r="L129" s="22"/>
      <c r="M129" s="22"/>
      <c r="N129" s="22"/>
      <c r="O129" s="133"/>
      <c r="P129" s="133"/>
      <c r="Q129" s="51"/>
      <c r="R129" s="107"/>
      <c r="S129" s="107"/>
      <c r="T129" s="85"/>
      <c r="U129" s="84"/>
      <c r="V129" s="85"/>
      <c r="W129" s="84"/>
      <c r="X129" s="85"/>
      <c r="Y129" s="85"/>
      <c r="Z129" s="85"/>
      <c r="AA129" s="85"/>
      <c r="AB129" s="85"/>
      <c r="AC129" s="85"/>
      <c r="AD129" s="85"/>
      <c r="AE129" s="85"/>
      <c r="AF129" s="85"/>
      <c r="AG129" s="85"/>
      <c r="AH129" s="85"/>
      <c r="AI129" s="85"/>
      <c r="AJ129" s="85"/>
      <c r="AK129" s="85"/>
      <c r="AL129" s="85"/>
      <c r="AM129" s="85"/>
      <c r="AN129" s="85"/>
      <c r="AO129" s="85"/>
      <c r="AP129" s="85"/>
      <c r="AQ129" s="85"/>
      <c r="AR129" s="85"/>
      <c r="AS129" s="85"/>
      <c r="AT129" s="85"/>
      <c r="AU129" s="85"/>
      <c r="AV129" s="85"/>
      <c r="AW129" s="85"/>
      <c r="AX129" s="22"/>
      <c r="AY129" s="22"/>
    </row>
    <row r="130" spans="1:51" s="93" customFormat="1" ht="12.75">
      <c r="A130" s="115"/>
      <c r="B130" s="115"/>
      <c r="C130" s="115"/>
      <c r="D130" s="115"/>
      <c r="E130" s="115"/>
      <c r="F130" s="115"/>
      <c r="G130" s="115"/>
      <c r="H130" s="115"/>
      <c r="I130" s="115"/>
      <c r="J130" s="115"/>
      <c r="K130" s="115"/>
      <c r="L130" s="115"/>
      <c r="M130" s="115"/>
      <c r="N130" s="22"/>
      <c r="O130" s="133"/>
      <c r="P130" s="133"/>
      <c r="Q130" s="96"/>
      <c r="R130" s="96"/>
      <c r="S130" s="96"/>
      <c r="T130" s="90"/>
      <c r="U130" s="89"/>
      <c r="V130" s="90"/>
      <c r="W130" s="89"/>
      <c r="X130" s="90"/>
      <c r="Y130" s="90"/>
      <c r="Z130" s="90"/>
      <c r="AA130" s="90"/>
      <c r="AB130" s="90"/>
      <c r="AC130" s="90"/>
      <c r="AD130" s="90"/>
      <c r="AE130" s="90"/>
      <c r="AF130" s="90"/>
      <c r="AG130" s="90"/>
      <c r="AH130" s="90"/>
      <c r="AI130" s="90"/>
      <c r="AJ130" s="90"/>
      <c r="AK130" s="90"/>
      <c r="AL130" s="90"/>
      <c r="AM130" s="90"/>
      <c r="AN130" s="90"/>
      <c r="AO130" s="90"/>
      <c r="AP130" s="90"/>
      <c r="AQ130" s="90"/>
      <c r="AR130" s="90"/>
      <c r="AS130" s="90"/>
      <c r="AT130" s="90"/>
      <c r="AU130" s="90"/>
      <c r="AV130" s="90"/>
      <c r="AW130" s="90"/>
      <c r="AX130" s="115"/>
      <c r="AY130" s="115"/>
    </row>
    <row r="131" spans="1:51" s="93" customFormat="1" ht="12.75">
      <c r="A131" s="115"/>
      <c r="B131" s="115"/>
      <c r="C131" s="115"/>
      <c r="D131" s="115"/>
      <c r="E131" s="115"/>
      <c r="F131" s="115"/>
      <c r="G131" s="115"/>
      <c r="H131" s="115"/>
      <c r="I131" s="115"/>
      <c r="J131" s="115"/>
      <c r="K131" s="115"/>
      <c r="L131" s="115"/>
      <c r="M131" s="115"/>
      <c r="N131" s="115"/>
      <c r="O131" s="133"/>
      <c r="P131" s="133"/>
      <c r="Q131" s="96"/>
      <c r="R131" s="96"/>
      <c r="S131" s="96"/>
      <c r="T131" s="90"/>
      <c r="U131" s="89"/>
      <c r="V131" s="90"/>
      <c r="W131" s="89"/>
      <c r="X131" s="90"/>
      <c r="Y131" s="90"/>
      <c r="Z131" s="90"/>
      <c r="AA131" s="90"/>
      <c r="AB131" s="90"/>
      <c r="AC131" s="90"/>
      <c r="AD131" s="90"/>
      <c r="AE131" s="90"/>
      <c r="AF131" s="90"/>
      <c r="AG131" s="90"/>
      <c r="AH131" s="90"/>
      <c r="AI131" s="90"/>
      <c r="AJ131" s="90"/>
      <c r="AK131" s="90"/>
      <c r="AL131" s="90"/>
      <c r="AM131" s="90"/>
      <c r="AN131" s="90"/>
      <c r="AO131" s="90"/>
      <c r="AP131" s="90"/>
      <c r="AQ131" s="90"/>
      <c r="AR131" s="90"/>
      <c r="AS131" s="90"/>
      <c r="AT131" s="90"/>
      <c r="AU131" s="90"/>
      <c r="AV131" s="90"/>
      <c r="AW131" s="90"/>
      <c r="AX131" s="115"/>
      <c r="AY131" s="115"/>
    </row>
    <row r="132" spans="1:51" s="93" customFormat="1" ht="12.75">
      <c r="A132" s="115"/>
      <c r="B132" s="115"/>
      <c r="C132" s="115"/>
      <c r="D132" s="115"/>
      <c r="E132" s="115"/>
      <c r="F132" s="115"/>
      <c r="G132" s="115"/>
      <c r="H132" s="115"/>
      <c r="I132" s="115"/>
      <c r="J132" s="115"/>
      <c r="K132" s="115"/>
      <c r="L132" s="115"/>
      <c r="M132" s="115"/>
      <c r="N132" s="115"/>
      <c r="O132" s="133"/>
      <c r="P132" s="133"/>
      <c r="Q132" s="96"/>
      <c r="R132" s="96"/>
      <c r="S132" s="96"/>
      <c r="T132" s="90"/>
      <c r="U132" s="89"/>
      <c r="V132" s="90"/>
      <c r="W132" s="89"/>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c r="AU132" s="90"/>
      <c r="AV132" s="90"/>
      <c r="AW132" s="90"/>
      <c r="AX132" s="115"/>
      <c r="AY132" s="115"/>
    </row>
    <row r="133" spans="1:51" s="93" customFormat="1" ht="12.75">
      <c r="A133" s="115"/>
      <c r="B133" s="115"/>
      <c r="C133" s="115"/>
      <c r="D133" s="115"/>
      <c r="E133" s="115"/>
      <c r="F133" s="115"/>
      <c r="G133" s="115"/>
      <c r="H133" s="115"/>
      <c r="I133" s="115"/>
      <c r="J133" s="115"/>
      <c r="K133" s="115"/>
      <c r="L133" s="115"/>
      <c r="M133" s="115"/>
      <c r="N133" s="115"/>
      <c r="O133" s="133"/>
      <c r="P133" s="133"/>
      <c r="Q133" s="96"/>
      <c r="R133" s="96"/>
      <c r="S133" s="96"/>
      <c r="T133" s="90"/>
      <c r="U133" s="89"/>
      <c r="V133" s="90"/>
      <c r="W133" s="89"/>
      <c r="X133" s="90"/>
      <c r="Y133" s="90"/>
      <c r="Z133" s="90"/>
      <c r="AA133" s="90"/>
      <c r="AB133" s="90"/>
      <c r="AC133" s="90"/>
      <c r="AD133" s="90"/>
      <c r="AE133" s="90"/>
      <c r="AF133" s="90"/>
      <c r="AG133" s="90"/>
      <c r="AH133" s="90"/>
      <c r="AI133" s="90"/>
      <c r="AJ133" s="90"/>
      <c r="AK133" s="90"/>
      <c r="AL133" s="90"/>
      <c r="AM133" s="90"/>
      <c r="AN133" s="90"/>
      <c r="AO133" s="90"/>
      <c r="AP133" s="90"/>
      <c r="AQ133" s="90"/>
      <c r="AR133" s="90"/>
      <c r="AS133" s="90"/>
      <c r="AT133" s="90"/>
      <c r="AU133" s="90"/>
      <c r="AV133" s="90"/>
      <c r="AW133" s="90"/>
      <c r="AX133" s="115"/>
      <c r="AY133" s="115"/>
    </row>
    <row r="134" spans="1:51" s="93" customFormat="1" ht="12.75">
      <c r="A134" s="115"/>
      <c r="B134" s="115"/>
      <c r="C134" s="115"/>
      <c r="D134" s="115"/>
      <c r="E134" s="115"/>
      <c r="F134" s="115"/>
      <c r="G134" s="115"/>
      <c r="H134" s="115"/>
      <c r="I134" s="115"/>
      <c r="J134" s="115"/>
      <c r="K134" s="115"/>
      <c r="L134" s="115"/>
      <c r="M134" s="115"/>
      <c r="N134" s="115"/>
      <c r="O134" s="133"/>
      <c r="P134" s="133"/>
      <c r="Q134" s="96"/>
      <c r="R134" s="96"/>
      <c r="S134" s="96"/>
      <c r="T134" s="90"/>
      <c r="U134" s="89"/>
      <c r="V134" s="90"/>
      <c r="W134" s="89"/>
      <c r="X134" s="90"/>
      <c r="Y134" s="90"/>
      <c r="Z134" s="90"/>
      <c r="AA134" s="90"/>
      <c r="AB134" s="90"/>
      <c r="AC134" s="90"/>
      <c r="AD134" s="90"/>
      <c r="AE134" s="90"/>
      <c r="AF134" s="90"/>
      <c r="AG134" s="90"/>
      <c r="AH134" s="90"/>
      <c r="AI134" s="90"/>
      <c r="AJ134" s="90"/>
      <c r="AK134" s="90"/>
      <c r="AL134" s="90"/>
      <c r="AM134" s="90"/>
      <c r="AN134" s="90"/>
      <c r="AO134" s="90"/>
      <c r="AP134" s="90"/>
      <c r="AQ134" s="90"/>
      <c r="AR134" s="90"/>
      <c r="AS134" s="90"/>
      <c r="AT134" s="90"/>
      <c r="AU134" s="90"/>
      <c r="AV134" s="90"/>
      <c r="AW134" s="90"/>
      <c r="AX134" s="115"/>
      <c r="AY134" s="115"/>
    </row>
    <row r="135" spans="1:51" ht="12.75">
      <c r="A135" s="22"/>
      <c r="B135" s="22"/>
      <c r="C135" s="22"/>
      <c r="D135" s="22"/>
      <c r="E135" s="22"/>
      <c r="F135" s="22"/>
      <c r="G135" s="22"/>
      <c r="H135" s="22"/>
      <c r="I135" s="22"/>
      <c r="J135" s="22"/>
      <c r="K135" s="22"/>
      <c r="L135" s="22"/>
      <c r="M135" s="22"/>
      <c r="N135" s="115"/>
      <c r="O135" s="133"/>
      <c r="P135" s="133"/>
      <c r="Q135" s="51"/>
      <c r="R135" s="105"/>
      <c r="S135" s="105"/>
      <c r="T135" s="85"/>
      <c r="U135" s="84"/>
      <c r="V135" s="85"/>
      <c r="W135" s="84"/>
      <c r="X135" s="85"/>
      <c r="Y135" s="85"/>
      <c r="Z135" s="85"/>
      <c r="AA135" s="85"/>
      <c r="AB135" s="85"/>
      <c r="AC135" s="85"/>
      <c r="AD135" s="85"/>
      <c r="AE135" s="85"/>
      <c r="AF135" s="85"/>
      <c r="AG135" s="85"/>
      <c r="AH135" s="85"/>
      <c r="AI135" s="85"/>
      <c r="AJ135" s="85"/>
      <c r="AK135" s="85"/>
      <c r="AL135" s="85"/>
      <c r="AM135" s="85"/>
      <c r="AN135" s="85"/>
      <c r="AO135" s="85"/>
      <c r="AP135" s="85"/>
      <c r="AQ135" s="85"/>
      <c r="AR135" s="85"/>
      <c r="AS135" s="85"/>
      <c r="AT135" s="85"/>
      <c r="AU135" s="85"/>
      <c r="AV135" s="85"/>
      <c r="AW135" s="85"/>
      <c r="AX135" s="22"/>
      <c r="AY135" s="22"/>
    </row>
    <row r="136" spans="1:51" ht="12.75">
      <c r="A136" s="22"/>
      <c r="B136" s="22"/>
      <c r="C136" s="22"/>
      <c r="D136" s="22"/>
      <c r="E136" s="22"/>
      <c r="F136" s="22"/>
      <c r="G136" s="22"/>
      <c r="H136" s="22"/>
      <c r="I136" s="22"/>
      <c r="J136" s="22"/>
      <c r="K136" s="22"/>
      <c r="L136" s="22"/>
      <c r="M136" s="22"/>
      <c r="N136" s="22"/>
      <c r="O136" s="133"/>
      <c r="P136" s="133"/>
      <c r="Q136" s="51"/>
      <c r="R136" s="52"/>
      <c r="S136" s="1"/>
      <c r="T136" s="85"/>
      <c r="U136" s="84"/>
      <c r="V136" s="85"/>
      <c r="W136" s="84"/>
      <c r="X136" s="85"/>
      <c r="Y136" s="85"/>
      <c r="Z136" s="85"/>
      <c r="AA136" s="85"/>
      <c r="AB136" s="85"/>
      <c r="AC136" s="85"/>
      <c r="AD136" s="85"/>
      <c r="AE136" s="85"/>
      <c r="AF136" s="85"/>
      <c r="AG136" s="85"/>
      <c r="AH136" s="85"/>
      <c r="AI136" s="85"/>
      <c r="AJ136" s="85"/>
      <c r="AK136" s="85"/>
      <c r="AL136" s="85"/>
      <c r="AM136" s="85"/>
      <c r="AN136" s="85"/>
      <c r="AO136" s="85"/>
      <c r="AP136" s="85"/>
      <c r="AQ136" s="85"/>
      <c r="AR136" s="85"/>
      <c r="AS136" s="85"/>
      <c r="AT136" s="85"/>
      <c r="AU136" s="85"/>
      <c r="AV136" s="85"/>
      <c r="AW136" s="85"/>
      <c r="AX136" s="22"/>
      <c r="AY136" s="22"/>
    </row>
    <row r="137" spans="1:51" ht="12.75">
      <c r="A137" s="22"/>
      <c r="B137" s="22"/>
      <c r="C137" s="22"/>
      <c r="D137" s="22"/>
      <c r="E137" s="22"/>
      <c r="F137" s="22"/>
      <c r="G137" s="22"/>
      <c r="H137" s="22"/>
      <c r="I137" s="22"/>
      <c r="J137" s="22"/>
      <c r="K137" s="22"/>
      <c r="L137" s="22"/>
      <c r="M137" s="22"/>
      <c r="N137" s="22"/>
      <c r="O137" s="133"/>
      <c r="P137" s="133"/>
      <c r="Q137" s="51"/>
      <c r="R137" s="52"/>
      <c r="S137" s="1"/>
      <c r="T137" s="85"/>
      <c r="U137" s="84"/>
      <c r="V137" s="85"/>
      <c r="W137" s="84"/>
      <c r="X137" s="85"/>
      <c r="Y137" s="85"/>
      <c r="Z137" s="85"/>
      <c r="AA137" s="85"/>
      <c r="AB137" s="85"/>
      <c r="AC137" s="85"/>
      <c r="AD137" s="85"/>
      <c r="AE137" s="85"/>
      <c r="AF137" s="85"/>
      <c r="AG137" s="85"/>
      <c r="AH137" s="85"/>
      <c r="AI137" s="85"/>
      <c r="AJ137" s="85"/>
      <c r="AK137" s="85"/>
      <c r="AL137" s="85"/>
      <c r="AM137" s="85"/>
      <c r="AN137" s="85"/>
      <c r="AO137" s="85"/>
      <c r="AP137" s="85"/>
      <c r="AQ137" s="85"/>
      <c r="AR137" s="85"/>
      <c r="AS137" s="85"/>
      <c r="AT137" s="85"/>
      <c r="AU137" s="85"/>
      <c r="AV137" s="85"/>
      <c r="AW137" s="85"/>
      <c r="AX137" s="22"/>
      <c r="AY137" s="22"/>
    </row>
    <row r="138" spans="1:51" ht="12.75">
      <c r="A138" s="22"/>
      <c r="B138" s="22"/>
      <c r="C138" s="22"/>
      <c r="D138" s="22"/>
      <c r="E138" s="22"/>
      <c r="F138" s="22"/>
      <c r="G138" s="22"/>
      <c r="H138" s="22"/>
      <c r="I138" s="22"/>
      <c r="J138" s="22"/>
      <c r="K138" s="22"/>
      <c r="L138" s="22"/>
      <c r="M138" s="22"/>
      <c r="N138" s="22"/>
      <c r="O138" s="3"/>
      <c r="P138" s="52"/>
      <c r="Q138" s="51"/>
      <c r="R138" s="52"/>
      <c r="S138" s="1"/>
      <c r="T138" s="85"/>
      <c r="U138" s="84"/>
      <c r="V138" s="85"/>
      <c r="W138" s="84"/>
      <c r="X138" s="85"/>
      <c r="Y138" s="85"/>
      <c r="Z138" s="85"/>
      <c r="AA138" s="85"/>
      <c r="AB138" s="85"/>
      <c r="AC138" s="85"/>
      <c r="AD138" s="85"/>
      <c r="AE138" s="85"/>
      <c r="AF138" s="85"/>
      <c r="AG138" s="85"/>
      <c r="AH138" s="85"/>
      <c r="AI138" s="85"/>
      <c r="AJ138" s="85"/>
      <c r="AK138" s="85"/>
      <c r="AL138" s="85"/>
      <c r="AM138" s="85"/>
      <c r="AN138" s="85"/>
      <c r="AO138" s="85"/>
      <c r="AP138" s="85"/>
      <c r="AQ138" s="85"/>
      <c r="AR138" s="85"/>
      <c r="AS138" s="85"/>
      <c r="AT138" s="85"/>
      <c r="AU138" s="85"/>
      <c r="AV138" s="85"/>
      <c r="AW138" s="85"/>
      <c r="AX138" s="22"/>
      <c r="AY138" s="22"/>
    </row>
    <row r="139" spans="1:51" ht="12.75">
      <c r="A139" s="22"/>
      <c r="B139" s="22"/>
      <c r="C139" s="22"/>
      <c r="D139" s="22"/>
      <c r="E139" s="22"/>
      <c r="F139" s="22"/>
      <c r="G139" s="22"/>
      <c r="H139" s="22"/>
      <c r="I139" s="22"/>
      <c r="J139" s="22"/>
      <c r="K139" s="22"/>
      <c r="L139" s="22"/>
      <c r="M139" s="22"/>
      <c r="N139" s="22"/>
      <c r="O139" s="133"/>
      <c r="P139" s="133"/>
      <c r="Q139" s="106"/>
      <c r="R139" s="84"/>
      <c r="S139" s="85"/>
      <c r="T139" s="85"/>
      <c r="U139" s="84"/>
      <c r="V139" s="85"/>
      <c r="W139" s="84"/>
      <c r="X139" s="85"/>
      <c r="Y139" s="85"/>
      <c r="Z139" s="85"/>
      <c r="AA139" s="85"/>
      <c r="AB139" s="85"/>
      <c r="AC139" s="85"/>
      <c r="AD139" s="85"/>
      <c r="AE139" s="85"/>
      <c r="AF139" s="85"/>
      <c r="AG139" s="85"/>
      <c r="AH139" s="85"/>
      <c r="AI139" s="85"/>
      <c r="AJ139" s="85"/>
      <c r="AK139" s="85"/>
      <c r="AL139" s="85"/>
      <c r="AM139" s="85"/>
      <c r="AN139" s="85"/>
      <c r="AO139" s="85"/>
      <c r="AP139" s="85"/>
      <c r="AQ139" s="85"/>
      <c r="AR139" s="85"/>
      <c r="AS139" s="85"/>
      <c r="AT139" s="85"/>
      <c r="AU139" s="85"/>
      <c r="AV139" s="85"/>
      <c r="AW139" s="85"/>
      <c r="AX139" s="22"/>
      <c r="AY139" s="22"/>
    </row>
    <row r="140" spans="1:51" ht="12.75">
      <c r="A140" s="22"/>
      <c r="B140" s="22"/>
      <c r="C140" s="22"/>
      <c r="D140" s="22"/>
      <c r="E140" s="22"/>
      <c r="F140" s="22"/>
      <c r="G140" s="22"/>
      <c r="H140" s="22"/>
      <c r="I140" s="22"/>
      <c r="J140" s="22"/>
      <c r="K140" s="22"/>
      <c r="L140" s="22"/>
      <c r="M140" s="22"/>
      <c r="N140" s="22"/>
      <c r="O140" s="133"/>
      <c r="P140" s="133"/>
      <c r="Q140" s="106"/>
      <c r="R140" s="84"/>
      <c r="S140" s="22"/>
      <c r="T140" s="85"/>
      <c r="U140" s="84"/>
      <c r="V140" s="85"/>
      <c r="W140" s="84"/>
      <c r="X140" s="85"/>
      <c r="Y140" s="85"/>
      <c r="Z140" s="85"/>
      <c r="AA140" s="85"/>
      <c r="AB140" s="85"/>
      <c r="AC140" s="85"/>
      <c r="AD140" s="85"/>
      <c r="AE140" s="85"/>
      <c r="AF140" s="85"/>
      <c r="AG140" s="85"/>
      <c r="AH140" s="85"/>
      <c r="AI140" s="85"/>
      <c r="AJ140" s="85"/>
      <c r="AK140" s="85"/>
      <c r="AL140" s="85"/>
      <c r="AM140" s="85"/>
      <c r="AN140" s="85"/>
      <c r="AO140" s="85"/>
      <c r="AP140" s="85"/>
      <c r="AQ140" s="85"/>
      <c r="AR140" s="85"/>
      <c r="AS140" s="85"/>
      <c r="AT140" s="85"/>
      <c r="AU140" s="85"/>
      <c r="AV140" s="85"/>
      <c r="AW140" s="85"/>
      <c r="AX140" s="22"/>
      <c r="AY140" s="22"/>
    </row>
    <row r="141" spans="1:51" ht="12.75">
      <c r="A141" s="22"/>
      <c r="B141" s="22"/>
      <c r="C141" s="22"/>
      <c r="D141" s="22"/>
      <c r="E141" s="22"/>
      <c r="F141" s="22"/>
      <c r="G141" s="22"/>
      <c r="H141" s="22"/>
      <c r="I141" s="22"/>
      <c r="J141" s="22"/>
      <c r="K141" s="22"/>
      <c r="L141" s="22"/>
      <c r="M141" s="22"/>
      <c r="N141" s="22"/>
      <c r="O141" s="133"/>
      <c r="P141" s="133"/>
      <c r="Q141" s="106"/>
      <c r="R141" s="84"/>
      <c r="S141" s="22"/>
      <c r="T141" s="85"/>
      <c r="U141" s="84"/>
      <c r="V141" s="85"/>
      <c r="W141" s="84"/>
      <c r="X141" s="85"/>
      <c r="Y141" s="85"/>
      <c r="Z141" s="85"/>
      <c r="AA141" s="85"/>
      <c r="AB141" s="85"/>
      <c r="AC141" s="85"/>
      <c r="AD141" s="85"/>
      <c r="AE141" s="85"/>
      <c r="AF141" s="85"/>
      <c r="AG141" s="85"/>
      <c r="AH141" s="85"/>
      <c r="AI141" s="85"/>
      <c r="AJ141" s="85"/>
      <c r="AK141" s="85"/>
      <c r="AL141" s="85"/>
      <c r="AM141" s="85"/>
      <c r="AN141" s="85"/>
      <c r="AO141" s="85"/>
      <c r="AP141" s="85"/>
      <c r="AQ141" s="85"/>
      <c r="AR141" s="85"/>
      <c r="AS141" s="85"/>
      <c r="AT141" s="85"/>
      <c r="AU141" s="85"/>
      <c r="AV141" s="85"/>
      <c r="AW141" s="85"/>
      <c r="AX141" s="22"/>
      <c r="AY141" s="22"/>
    </row>
    <row r="142" spans="1:51" ht="12.75">
      <c r="A142" s="22"/>
      <c r="B142" s="22"/>
      <c r="C142" s="22"/>
      <c r="D142" s="22"/>
      <c r="E142" s="22"/>
      <c r="F142" s="22"/>
      <c r="G142" s="22"/>
      <c r="H142" s="22"/>
      <c r="I142" s="22"/>
      <c r="J142" s="22"/>
      <c r="K142" s="22"/>
      <c r="L142" s="22"/>
      <c r="M142" s="22"/>
      <c r="N142" s="22"/>
      <c r="O142" s="133"/>
      <c r="P142" s="133"/>
      <c r="Q142" s="106"/>
      <c r="R142" s="84"/>
      <c r="S142" s="85"/>
      <c r="T142" s="85"/>
      <c r="U142" s="84"/>
      <c r="V142" s="85"/>
      <c r="W142" s="84"/>
      <c r="X142" s="85"/>
      <c r="Y142" s="85"/>
      <c r="Z142" s="85"/>
      <c r="AA142" s="85"/>
      <c r="AB142" s="85"/>
      <c r="AC142" s="85"/>
      <c r="AD142" s="85"/>
      <c r="AE142" s="85"/>
      <c r="AF142" s="85"/>
      <c r="AG142" s="85"/>
      <c r="AH142" s="85"/>
      <c r="AI142" s="85"/>
      <c r="AJ142" s="85"/>
      <c r="AK142" s="85"/>
      <c r="AL142" s="85"/>
      <c r="AM142" s="85"/>
      <c r="AN142" s="85"/>
      <c r="AO142" s="85"/>
      <c r="AP142" s="85"/>
      <c r="AQ142" s="85"/>
      <c r="AR142" s="85"/>
      <c r="AS142" s="85"/>
      <c r="AT142" s="85"/>
      <c r="AU142" s="85"/>
      <c r="AV142" s="85"/>
      <c r="AW142" s="85"/>
      <c r="AX142" s="22"/>
      <c r="AY142" s="22"/>
    </row>
    <row r="143" spans="1:51" ht="12.75">
      <c r="A143" s="22"/>
      <c r="B143" s="22"/>
      <c r="C143" s="22"/>
      <c r="D143" s="22"/>
      <c r="E143" s="22"/>
      <c r="F143" s="22"/>
      <c r="G143" s="22"/>
      <c r="H143" s="22"/>
      <c r="I143" s="22"/>
      <c r="J143" s="22"/>
      <c r="K143" s="22"/>
      <c r="L143" s="22"/>
      <c r="M143" s="22"/>
      <c r="N143" s="22"/>
      <c r="O143" s="133"/>
      <c r="P143" s="133"/>
      <c r="Q143" s="106"/>
      <c r="R143" s="84"/>
      <c r="S143" s="85"/>
      <c r="T143" s="85"/>
      <c r="U143" s="84"/>
      <c r="V143" s="85"/>
      <c r="W143" s="84"/>
      <c r="X143" s="85"/>
      <c r="Y143" s="85"/>
      <c r="Z143" s="85"/>
      <c r="AA143" s="85"/>
      <c r="AB143" s="85"/>
      <c r="AC143" s="85"/>
      <c r="AD143" s="85"/>
      <c r="AE143" s="85"/>
      <c r="AF143" s="85"/>
      <c r="AG143" s="85"/>
      <c r="AH143" s="85"/>
      <c r="AI143" s="85"/>
      <c r="AJ143" s="85"/>
      <c r="AK143" s="85"/>
      <c r="AL143" s="85"/>
      <c r="AM143" s="85"/>
      <c r="AN143" s="85"/>
      <c r="AO143" s="85"/>
      <c r="AP143" s="85"/>
      <c r="AQ143" s="85"/>
      <c r="AR143" s="85"/>
      <c r="AS143" s="85"/>
      <c r="AT143" s="85"/>
      <c r="AU143" s="85"/>
      <c r="AV143" s="85"/>
      <c r="AW143" s="85"/>
      <c r="AX143" s="22"/>
      <c r="AY143" s="22"/>
    </row>
    <row r="144" spans="1:51" ht="12.75">
      <c r="A144" s="22"/>
      <c r="B144" s="22"/>
      <c r="C144" s="22"/>
      <c r="D144" s="22"/>
      <c r="E144" s="22"/>
      <c r="F144" s="22"/>
      <c r="G144" s="22"/>
      <c r="H144" s="22"/>
      <c r="I144" s="22"/>
      <c r="J144" s="22"/>
      <c r="K144" s="22"/>
      <c r="L144" s="22"/>
      <c r="M144" s="22"/>
      <c r="N144" s="22"/>
      <c r="O144" s="133"/>
      <c r="P144" s="133"/>
      <c r="Q144" s="106"/>
      <c r="R144" s="84"/>
      <c r="S144" s="85"/>
      <c r="T144" s="85"/>
      <c r="U144" s="84"/>
      <c r="V144" s="85"/>
      <c r="W144" s="84"/>
      <c r="X144" s="85"/>
      <c r="Y144" s="85"/>
      <c r="Z144" s="85"/>
      <c r="AA144" s="85"/>
      <c r="AB144" s="85"/>
      <c r="AC144" s="85"/>
      <c r="AD144" s="85"/>
      <c r="AE144" s="85"/>
      <c r="AF144" s="85"/>
      <c r="AG144" s="85"/>
      <c r="AH144" s="85"/>
      <c r="AI144" s="85"/>
      <c r="AJ144" s="85"/>
      <c r="AK144" s="85"/>
      <c r="AL144" s="85"/>
      <c r="AM144" s="85"/>
      <c r="AN144" s="85"/>
      <c r="AO144" s="85"/>
      <c r="AP144" s="85"/>
      <c r="AQ144" s="85"/>
      <c r="AR144" s="85"/>
      <c r="AS144" s="85"/>
      <c r="AT144" s="85"/>
      <c r="AU144" s="85"/>
      <c r="AV144" s="85"/>
      <c r="AW144" s="85"/>
      <c r="AX144" s="22"/>
      <c r="AY144" s="22"/>
    </row>
    <row r="145" spans="1:51" ht="12.75">
      <c r="A145" s="22"/>
      <c r="B145" s="22"/>
      <c r="C145" s="22"/>
      <c r="D145" s="22"/>
      <c r="E145" s="22"/>
      <c r="F145" s="22"/>
      <c r="G145" s="22"/>
      <c r="H145" s="22"/>
      <c r="I145" s="22"/>
      <c r="J145" s="22"/>
      <c r="K145" s="22"/>
      <c r="L145" s="22"/>
      <c r="M145" s="22"/>
      <c r="N145" s="22"/>
      <c r="O145" s="133"/>
      <c r="P145" s="133"/>
      <c r="Q145" s="106"/>
      <c r="R145" s="84"/>
      <c r="S145" s="85"/>
      <c r="T145" s="85"/>
      <c r="U145" s="84"/>
      <c r="V145" s="85"/>
      <c r="W145" s="84"/>
      <c r="X145" s="85"/>
      <c r="Y145" s="85"/>
      <c r="Z145" s="85"/>
      <c r="AA145" s="85"/>
      <c r="AB145" s="85"/>
      <c r="AC145" s="85"/>
      <c r="AD145" s="85"/>
      <c r="AE145" s="85"/>
      <c r="AF145" s="85"/>
      <c r="AG145" s="85"/>
      <c r="AH145" s="85"/>
      <c r="AI145" s="85"/>
      <c r="AJ145" s="85"/>
      <c r="AK145" s="85"/>
      <c r="AL145" s="85"/>
      <c r="AM145" s="85"/>
      <c r="AN145" s="85"/>
      <c r="AO145" s="85"/>
      <c r="AP145" s="85"/>
      <c r="AQ145" s="85"/>
      <c r="AR145" s="85"/>
      <c r="AS145" s="85"/>
      <c r="AT145" s="85"/>
      <c r="AU145" s="85"/>
      <c r="AV145" s="85"/>
      <c r="AW145" s="85"/>
      <c r="AX145" s="22"/>
      <c r="AY145" s="22"/>
    </row>
    <row r="146" spans="1:51" ht="12.75">
      <c r="A146" s="22"/>
      <c r="B146" s="22"/>
      <c r="C146" s="22"/>
      <c r="D146" s="22"/>
      <c r="E146" s="22"/>
      <c r="F146" s="22"/>
      <c r="G146" s="22"/>
      <c r="H146" s="22"/>
      <c r="I146" s="22"/>
      <c r="J146" s="22"/>
      <c r="K146" s="22"/>
      <c r="L146" s="22"/>
      <c r="M146" s="22"/>
      <c r="N146" s="22"/>
      <c r="O146" s="133"/>
      <c r="P146" s="133"/>
      <c r="Q146" s="106"/>
      <c r="R146" s="84"/>
      <c r="S146" s="85"/>
      <c r="T146" s="85"/>
      <c r="U146" s="84"/>
      <c r="V146" s="85"/>
      <c r="W146" s="84"/>
      <c r="X146" s="85"/>
      <c r="Y146" s="85"/>
      <c r="Z146" s="85"/>
      <c r="AA146" s="85"/>
      <c r="AB146" s="85"/>
      <c r="AC146" s="85"/>
      <c r="AD146" s="85"/>
      <c r="AE146" s="85"/>
      <c r="AF146" s="85"/>
      <c r="AG146" s="85"/>
      <c r="AH146" s="85"/>
      <c r="AI146" s="85"/>
      <c r="AJ146" s="85"/>
      <c r="AK146" s="85"/>
      <c r="AL146" s="85"/>
      <c r="AM146" s="85"/>
      <c r="AN146" s="85"/>
      <c r="AO146" s="85"/>
      <c r="AP146" s="85"/>
      <c r="AQ146" s="85"/>
      <c r="AR146" s="85"/>
      <c r="AS146" s="85"/>
      <c r="AT146" s="85"/>
      <c r="AU146" s="85"/>
      <c r="AV146" s="85"/>
      <c r="AW146" s="85"/>
      <c r="AX146" s="22"/>
      <c r="AY146" s="22"/>
    </row>
    <row r="147" spans="1:51" ht="12.75">
      <c r="A147" s="22"/>
      <c r="B147" s="22"/>
      <c r="C147" s="22"/>
      <c r="D147" s="22"/>
      <c r="E147" s="22"/>
      <c r="F147" s="22"/>
      <c r="G147" s="22"/>
      <c r="H147" s="22"/>
      <c r="I147" s="22"/>
      <c r="J147" s="22"/>
      <c r="K147" s="22"/>
      <c r="L147" s="22"/>
      <c r="M147" s="22"/>
      <c r="N147" s="22"/>
      <c r="O147" s="133"/>
      <c r="P147" s="133"/>
      <c r="Q147" s="106"/>
      <c r="R147" s="84"/>
      <c r="S147" s="85"/>
      <c r="T147" s="85"/>
      <c r="U147" s="84"/>
      <c r="V147" s="85"/>
      <c r="W147" s="84"/>
      <c r="X147" s="85"/>
      <c r="Y147" s="85"/>
      <c r="Z147" s="85"/>
      <c r="AA147" s="85"/>
      <c r="AB147" s="85"/>
      <c r="AC147" s="85"/>
      <c r="AD147" s="85"/>
      <c r="AE147" s="85"/>
      <c r="AF147" s="85"/>
      <c r="AG147" s="85"/>
      <c r="AH147" s="85"/>
      <c r="AI147" s="85"/>
      <c r="AJ147" s="85"/>
      <c r="AK147" s="85"/>
      <c r="AL147" s="85"/>
      <c r="AM147" s="85"/>
      <c r="AN147" s="85"/>
      <c r="AO147" s="85"/>
      <c r="AP147" s="85"/>
      <c r="AQ147" s="85"/>
      <c r="AR147" s="85"/>
      <c r="AS147" s="85"/>
      <c r="AT147" s="85"/>
      <c r="AU147" s="85"/>
      <c r="AV147" s="85"/>
      <c r="AW147" s="85"/>
      <c r="AX147" s="22"/>
      <c r="AY147" s="22"/>
    </row>
    <row r="148" spans="1:51" ht="12.75">
      <c r="A148" s="22"/>
      <c r="B148" s="22"/>
      <c r="C148" s="22"/>
      <c r="D148" s="22"/>
      <c r="E148" s="22"/>
      <c r="F148" s="22"/>
      <c r="G148" s="22"/>
      <c r="H148" s="22"/>
      <c r="I148" s="22"/>
      <c r="J148" s="22"/>
      <c r="K148" s="22"/>
      <c r="L148" s="22"/>
      <c r="M148" s="22"/>
      <c r="N148" s="22"/>
      <c r="O148" s="133"/>
      <c r="P148" s="133"/>
      <c r="Q148" s="106"/>
      <c r="R148" s="84"/>
      <c r="S148" s="85"/>
      <c r="T148" s="85"/>
      <c r="U148" s="84"/>
      <c r="V148" s="85"/>
      <c r="W148" s="84"/>
      <c r="X148" s="85"/>
      <c r="Y148" s="85"/>
      <c r="Z148" s="85"/>
      <c r="AA148" s="85"/>
      <c r="AB148" s="85"/>
      <c r="AC148" s="85"/>
      <c r="AD148" s="85"/>
      <c r="AE148" s="85"/>
      <c r="AF148" s="85"/>
      <c r="AG148" s="85"/>
      <c r="AH148" s="85"/>
      <c r="AI148" s="85"/>
      <c r="AJ148" s="85"/>
      <c r="AK148" s="85"/>
      <c r="AL148" s="85"/>
      <c r="AM148" s="85"/>
      <c r="AN148" s="85"/>
      <c r="AO148" s="85"/>
      <c r="AP148" s="85"/>
      <c r="AQ148" s="85"/>
      <c r="AR148" s="85"/>
      <c r="AS148" s="85"/>
      <c r="AT148" s="85"/>
      <c r="AU148" s="85"/>
      <c r="AV148" s="85"/>
      <c r="AW148" s="85"/>
      <c r="AX148" s="22"/>
      <c r="AY148" s="22"/>
    </row>
    <row r="149" spans="1:51" ht="12.75">
      <c r="A149" s="22"/>
      <c r="B149" s="22"/>
      <c r="C149" s="22"/>
      <c r="D149" s="22"/>
      <c r="E149" s="22"/>
      <c r="F149" s="22"/>
      <c r="G149" s="22"/>
      <c r="H149" s="22"/>
      <c r="I149" s="22"/>
      <c r="J149" s="22"/>
      <c r="K149" s="22"/>
      <c r="L149" s="22"/>
      <c r="M149" s="22"/>
      <c r="N149" s="22"/>
      <c r="O149" s="133"/>
      <c r="P149" s="133"/>
      <c r="Q149" s="106"/>
      <c r="R149" s="84"/>
      <c r="S149" s="85"/>
      <c r="T149" s="85"/>
      <c r="U149" s="84"/>
      <c r="V149" s="85"/>
      <c r="W149" s="84"/>
      <c r="X149" s="85"/>
      <c r="Y149" s="85"/>
      <c r="Z149" s="85"/>
      <c r="AA149" s="85"/>
      <c r="AB149" s="85"/>
      <c r="AC149" s="85"/>
      <c r="AD149" s="85"/>
      <c r="AE149" s="85"/>
      <c r="AF149" s="85"/>
      <c r="AG149" s="85"/>
      <c r="AH149" s="85"/>
      <c r="AI149" s="85"/>
      <c r="AJ149" s="85"/>
      <c r="AK149" s="85"/>
      <c r="AL149" s="85"/>
      <c r="AM149" s="85"/>
      <c r="AN149" s="85"/>
      <c r="AO149" s="85"/>
      <c r="AP149" s="85"/>
      <c r="AQ149" s="85"/>
      <c r="AR149" s="85"/>
      <c r="AS149" s="85"/>
      <c r="AT149" s="85"/>
      <c r="AU149" s="85"/>
      <c r="AV149" s="85"/>
      <c r="AW149" s="85"/>
      <c r="AX149" s="22"/>
      <c r="AY149" s="22"/>
    </row>
    <row r="150" spans="1:51" ht="12.75">
      <c r="A150" s="22"/>
      <c r="B150" s="22"/>
      <c r="C150" s="22"/>
      <c r="D150" s="22"/>
      <c r="E150" s="22"/>
      <c r="F150" s="22"/>
      <c r="G150" s="22"/>
      <c r="H150" s="22"/>
      <c r="I150" s="22"/>
      <c r="J150" s="22"/>
      <c r="K150" s="22"/>
      <c r="L150" s="22"/>
      <c r="M150" s="22"/>
      <c r="N150" s="22"/>
      <c r="O150" s="133"/>
      <c r="P150" s="133"/>
      <c r="Q150" s="106"/>
      <c r="R150" s="84"/>
      <c r="S150" s="85"/>
      <c r="T150" s="85"/>
      <c r="U150" s="84"/>
      <c r="V150" s="85"/>
      <c r="W150" s="84"/>
      <c r="X150" s="85"/>
      <c r="Y150" s="85"/>
      <c r="Z150" s="85"/>
      <c r="AA150" s="85"/>
      <c r="AB150" s="85"/>
      <c r="AC150" s="85"/>
      <c r="AD150" s="85"/>
      <c r="AE150" s="85"/>
      <c r="AF150" s="85"/>
      <c r="AG150" s="85"/>
      <c r="AH150" s="85"/>
      <c r="AI150" s="85"/>
      <c r="AJ150" s="85"/>
      <c r="AK150" s="85"/>
      <c r="AL150" s="85"/>
      <c r="AM150" s="85"/>
      <c r="AN150" s="85"/>
      <c r="AO150" s="85"/>
      <c r="AP150" s="85"/>
      <c r="AQ150" s="85"/>
      <c r="AR150" s="85"/>
      <c r="AS150" s="85"/>
      <c r="AT150" s="85"/>
      <c r="AU150" s="85"/>
      <c r="AV150" s="85"/>
      <c r="AW150" s="85"/>
      <c r="AX150" s="22"/>
      <c r="AY150" s="22"/>
    </row>
    <row r="151" spans="1:51" ht="12.75">
      <c r="A151" s="22"/>
      <c r="B151" s="22"/>
      <c r="C151" s="22"/>
      <c r="D151" s="22"/>
      <c r="E151" s="22"/>
      <c r="F151" s="22"/>
      <c r="G151" s="22"/>
      <c r="H151" s="22"/>
      <c r="I151" s="22"/>
      <c r="J151" s="22"/>
      <c r="K151" s="22"/>
      <c r="L151" s="22"/>
      <c r="M151" s="22"/>
      <c r="N151" s="22"/>
      <c r="O151" s="132"/>
      <c r="P151" s="132"/>
      <c r="Q151" s="106"/>
      <c r="R151" s="84"/>
      <c r="S151" s="85"/>
      <c r="T151" s="85"/>
      <c r="U151" s="84"/>
      <c r="V151" s="85"/>
      <c r="W151" s="84"/>
      <c r="X151" s="85"/>
      <c r="Y151" s="85"/>
      <c r="Z151" s="85"/>
      <c r="AA151" s="85"/>
      <c r="AB151" s="85"/>
      <c r="AC151" s="85"/>
      <c r="AD151" s="85"/>
      <c r="AE151" s="85"/>
      <c r="AF151" s="85"/>
      <c r="AG151" s="85"/>
      <c r="AH151" s="85"/>
      <c r="AI151" s="85"/>
      <c r="AJ151" s="85"/>
      <c r="AK151" s="85"/>
      <c r="AL151" s="85"/>
      <c r="AM151" s="85"/>
      <c r="AN151" s="85"/>
      <c r="AO151" s="85"/>
      <c r="AP151" s="85"/>
      <c r="AQ151" s="85"/>
      <c r="AR151" s="85"/>
      <c r="AS151" s="85"/>
      <c r="AT151" s="85"/>
      <c r="AU151" s="85"/>
      <c r="AV151" s="85"/>
      <c r="AW151" s="85"/>
      <c r="AX151" s="22"/>
      <c r="AY151" s="22"/>
    </row>
    <row r="152" spans="1:51" ht="12.75">
      <c r="A152" s="22"/>
      <c r="B152" s="22"/>
      <c r="C152" s="22"/>
      <c r="D152" s="22"/>
      <c r="E152" s="22"/>
      <c r="F152" s="22"/>
      <c r="G152" s="22"/>
      <c r="H152" s="22"/>
      <c r="I152" s="22"/>
      <c r="J152" s="22"/>
      <c r="K152" s="22"/>
      <c r="L152" s="22"/>
      <c r="M152" s="22"/>
      <c r="N152" s="22"/>
      <c r="O152" s="22"/>
      <c r="P152" s="84"/>
      <c r="Q152" s="106"/>
      <c r="R152" s="84"/>
      <c r="S152" s="85"/>
      <c r="T152" s="85"/>
      <c r="U152" s="84"/>
      <c r="V152" s="85"/>
      <c r="W152" s="84"/>
      <c r="X152" s="85"/>
      <c r="Y152" s="85"/>
      <c r="Z152" s="85"/>
      <c r="AA152" s="85"/>
      <c r="AB152" s="85"/>
      <c r="AC152" s="85"/>
      <c r="AD152" s="85"/>
      <c r="AE152" s="85"/>
      <c r="AF152" s="85"/>
      <c r="AG152" s="85"/>
      <c r="AH152" s="85"/>
      <c r="AI152" s="85"/>
      <c r="AJ152" s="85"/>
      <c r="AK152" s="85"/>
      <c r="AL152" s="85"/>
      <c r="AM152" s="85"/>
      <c r="AN152" s="85"/>
      <c r="AO152" s="85"/>
      <c r="AP152" s="85"/>
      <c r="AQ152" s="85"/>
      <c r="AR152" s="85"/>
      <c r="AS152" s="85"/>
      <c r="AT152" s="85"/>
      <c r="AU152" s="85"/>
      <c r="AV152" s="85"/>
      <c r="AW152" s="85"/>
      <c r="AX152" s="22"/>
      <c r="AY152" s="22"/>
    </row>
    <row r="153" spans="1:51" ht="12.75">
      <c r="A153" s="22"/>
      <c r="B153" s="22"/>
      <c r="C153" s="22"/>
      <c r="D153" s="22"/>
      <c r="E153" s="22"/>
      <c r="F153" s="22"/>
      <c r="G153" s="22"/>
      <c r="H153" s="22"/>
      <c r="I153" s="22"/>
      <c r="J153" s="22"/>
      <c r="K153" s="22"/>
      <c r="L153" s="22"/>
      <c r="M153" s="22"/>
      <c r="N153" s="22"/>
      <c r="O153" s="22"/>
      <c r="P153" s="84"/>
      <c r="Q153" s="106"/>
      <c r="R153" s="84"/>
      <c r="S153" s="85"/>
      <c r="T153" s="85"/>
      <c r="U153" s="84"/>
      <c r="V153" s="85"/>
      <c r="W153" s="84"/>
      <c r="X153" s="85"/>
      <c r="Y153" s="85"/>
      <c r="Z153" s="85"/>
      <c r="AA153" s="85"/>
      <c r="AB153" s="85"/>
      <c r="AC153" s="85"/>
      <c r="AD153" s="85"/>
      <c r="AE153" s="85"/>
      <c r="AF153" s="85"/>
      <c r="AG153" s="85"/>
      <c r="AH153" s="85"/>
      <c r="AI153" s="85"/>
      <c r="AJ153" s="85"/>
      <c r="AK153" s="85"/>
      <c r="AL153" s="85"/>
      <c r="AM153" s="85"/>
      <c r="AN153" s="85"/>
      <c r="AO153" s="85"/>
      <c r="AP153" s="85"/>
      <c r="AQ153" s="85"/>
      <c r="AR153" s="85"/>
      <c r="AS153" s="85"/>
      <c r="AT153" s="85"/>
      <c r="AU153" s="85"/>
      <c r="AV153" s="85"/>
      <c r="AW153" s="85"/>
      <c r="AX153" s="22"/>
      <c r="AY153" s="22"/>
    </row>
    <row r="154" spans="1:51" s="93" customFormat="1" ht="12.75">
      <c r="A154" s="115"/>
      <c r="B154" s="115"/>
      <c r="C154" s="115"/>
      <c r="D154" s="115"/>
      <c r="E154" s="115"/>
      <c r="F154" s="115"/>
      <c r="G154" s="115"/>
      <c r="H154" s="115"/>
      <c r="I154" s="115"/>
      <c r="J154" s="115"/>
      <c r="K154" s="115"/>
      <c r="L154" s="115"/>
      <c r="M154" s="115"/>
      <c r="N154" s="115"/>
      <c r="O154" s="137"/>
      <c r="P154" s="137"/>
      <c r="Q154" s="116"/>
      <c r="R154" s="89"/>
      <c r="S154" s="90"/>
      <c r="T154" s="90"/>
      <c r="U154" s="89"/>
      <c r="V154" s="90"/>
      <c r="W154" s="89"/>
      <c r="X154" s="90"/>
      <c r="Y154" s="90"/>
      <c r="Z154" s="90"/>
      <c r="AA154" s="90"/>
      <c r="AB154" s="90"/>
      <c r="AC154" s="90"/>
      <c r="AD154" s="90"/>
      <c r="AE154" s="90"/>
      <c r="AF154" s="90"/>
      <c r="AG154" s="90"/>
      <c r="AH154" s="90"/>
      <c r="AI154" s="90"/>
      <c r="AJ154" s="90"/>
      <c r="AK154" s="90"/>
      <c r="AL154" s="90"/>
      <c r="AM154" s="90"/>
      <c r="AN154" s="90"/>
      <c r="AO154" s="90"/>
      <c r="AP154" s="90"/>
      <c r="AQ154" s="90"/>
      <c r="AR154" s="90"/>
      <c r="AS154" s="90"/>
      <c r="AT154" s="90"/>
      <c r="AU154" s="90"/>
      <c r="AV154" s="90"/>
      <c r="AW154" s="90"/>
      <c r="AX154" s="115"/>
      <c r="AY154" s="115"/>
    </row>
    <row r="155" spans="1:51" ht="12.75">
      <c r="A155" s="22"/>
      <c r="B155" s="22"/>
      <c r="C155" s="22"/>
      <c r="D155" s="22"/>
      <c r="E155" s="22"/>
      <c r="F155" s="22"/>
      <c r="G155" s="22"/>
      <c r="H155" s="22"/>
      <c r="I155" s="22"/>
      <c r="J155" s="22"/>
      <c r="K155" s="22"/>
      <c r="L155" s="22"/>
      <c r="M155" s="22"/>
      <c r="N155" s="22"/>
      <c r="O155" s="135"/>
      <c r="P155" s="135"/>
      <c r="Q155" s="106"/>
      <c r="R155" s="84"/>
      <c r="S155" s="85"/>
      <c r="T155" s="85"/>
      <c r="U155" s="84"/>
      <c r="V155" s="85"/>
      <c r="W155" s="84"/>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22"/>
      <c r="AY155" s="22"/>
    </row>
    <row r="156" spans="1:51" ht="12.75">
      <c r="A156" s="22"/>
      <c r="B156" s="22"/>
      <c r="C156" s="22"/>
      <c r="D156" s="22"/>
      <c r="E156" s="22"/>
      <c r="F156" s="22"/>
      <c r="G156" s="22"/>
      <c r="H156" s="22"/>
      <c r="I156" s="22"/>
      <c r="J156" s="22"/>
      <c r="K156" s="22"/>
      <c r="L156" s="22"/>
      <c r="M156" s="22"/>
      <c r="N156" s="22"/>
      <c r="O156" s="135"/>
      <c r="P156" s="135"/>
      <c r="Q156" s="106"/>
      <c r="R156" s="84"/>
      <c r="S156" s="85"/>
      <c r="T156" s="85"/>
      <c r="U156" s="84"/>
      <c r="V156" s="85"/>
      <c r="W156" s="84"/>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22"/>
      <c r="AY156" s="22"/>
    </row>
    <row r="157" spans="1:51" ht="12.75">
      <c r="A157" s="22"/>
      <c r="B157" s="22"/>
      <c r="C157" s="22"/>
      <c r="D157" s="22"/>
      <c r="E157" s="22"/>
      <c r="F157" s="22"/>
      <c r="G157" s="22"/>
      <c r="H157" s="22"/>
      <c r="I157" s="22"/>
      <c r="J157" s="22"/>
      <c r="K157" s="22"/>
      <c r="L157" s="22"/>
      <c r="M157" s="22"/>
      <c r="N157" s="22"/>
      <c r="O157" s="135"/>
      <c r="P157" s="135"/>
      <c r="Q157" s="106"/>
      <c r="R157" s="84"/>
      <c r="S157" s="85"/>
      <c r="T157" s="85"/>
      <c r="U157" s="84"/>
      <c r="V157" s="85"/>
      <c r="W157" s="84"/>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22"/>
      <c r="AY157" s="22"/>
    </row>
    <row r="158" spans="15:49" s="93" customFormat="1" ht="12.75">
      <c r="O158" s="136"/>
      <c r="P158" s="136"/>
      <c r="Q158" s="111"/>
      <c r="R158" s="112"/>
      <c r="S158" s="113"/>
      <c r="T158" s="113"/>
      <c r="U158" s="112"/>
      <c r="V158" s="113"/>
      <c r="W158" s="112"/>
      <c r="X158" s="113"/>
      <c r="Y158" s="113"/>
      <c r="Z158" s="113"/>
      <c r="AA158" s="113"/>
      <c r="AB158" s="113"/>
      <c r="AC158" s="113"/>
      <c r="AD158" s="113"/>
      <c r="AE158" s="113"/>
      <c r="AF158" s="113"/>
      <c r="AG158" s="113"/>
      <c r="AH158" s="113"/>
      <c r="AI158" s="113"/>
      <c r="AJ158" s="113"/>
      <c r="AK158" s="113"/>
      <c r="AL158" s="113"/>
      <c r="AM158" s="113"/>
      <c r="AN158" s="113"/>
      <c r="AO158" s="113"/>
      <c r="AP158" s="113"/>
      <c r="AQ158" s="113"/>
      <c r="AR158" s="113"/>
      <c r="AS158" s="113"/>
      <c r="AT158" s="113"/>
      <c r="AU158" s="113"/>
      <c r="AV158" s="113"/>
      <c r="AW158" s="113"/>
    </row>
    <row r="159" spans="15:49" ht="12.75">
      <c r="O159" s="133"/>
      <c r="P159" s="133"/>
      <c r="S159" s="108"/>
      <c r="T159" s="108"/>
      <c r="V159" s="108"/>
      <c r="X159" s="108"/>
      <c r="Y159" s="108"/>
      <c r="Z159" s="108"/>
      <c r="AA159" s="108"/>
      <c r="AB159" s="108"/>
      <c r="AC159" s="108"/>
      <c r="AD159" s="108"/>
      <c r="AE159" s="108"/>
      <c r="AF159" s="108"/>
      <c r="AG159" s="108"/>
      <c r="AH159" s="108"/>
      <c r="AI159" s="108"/>
      <c r="AJ159" s="108"/>
      <c r="AK159" s="108"/>
      <c r="AL159" s="108"/>
      <c r="AM159" s="108"/>
      <c r="AN159" s="108"/>
      <c r="AO159" s="108"/>
      <c r="AP159" s="108"/>
      <c r="AQ159" s="108"/>
      <c r="AR159" s="108"/>
      <c r="AS159" s="108"/>
      <c r="AT159" s="108"/>
      <c r="AU159" s="108"/>
      <c r="AV159" s="108"/>
      <c r="AW159" s="108"/>
    </row>
    <row r="160" spans="15:49" ht="12.75">
      <c r="O160" s="133"/>
      <c r="P160" s="133"/>
      <c r="S160" s="108"/>
      <c r="T160" s="108"/>
      <c r="V160" s="108"/>
      <c r="X160" s="108"/>
      <c r="Y160" s="108"/>
      <c r="Z160" s="108"/>
      <c r="AA160" s="108"/>
      <c r="AB160" s="108"/>
      <c r="AC160" s="108"/>
      <c r="AD160" s="108"/>
      <c r="AE160" s="108"/>
      <c r="AF160" s="108"/>
      <c r="AG160" s="108"/>
      <c r="AH160" s="108"/>
      <c r="AI160" s="108"/>
      <c r="AJ160" s="108"/>
      <c r="AK160" s="108"/>
      <c r="AL160" s="108"/>
      <c r="AM160" s="108"/>
      <c r="AN160" s="108"/>
      <c r="AO160" s="108"/>
      <c r="AP160" s="108"/>
      <c r="AQ160" s="108"/>
      <c r="AR160" s="108"/>
      <c r="AS160" s="108"/>
      <c r="AT160" s="108"/>
      <c r="AU160" s="108"/>
      <c r="AV160" s="108"/>
      <c r="AW160" s="108"/>
    </row>
    <row r="161" spans="15:49" ht="12.75">
      <c r="O161" s="133"/>
      <c r="P161" s="133"/>
      <c r="S161" s="108"/>
      <c r="T161" s="108"/>
      <c r="V161" s="108"/>
      <c r="X161" s="108"/>
      <c r="Y161" s="108"/>
      <c r="Z161" s="108"/>
      <c r="AA161" s="108"/>
      <c r="AB161" s="108"/>
      <c r="AC161" s="108"/>
      <c r="AD161" s="108"/>
      <c r="AE161" s="108"/>
      <c r="AF161" s="108"/>
      <c r="AG161" s="108"/>
      <c r="AH161" s="108"/>
      <c r="AI161" s="108"/>
      <c r="AJ161" s="108"/>
      <c r="AK161" s="108"/>
      <c r="AL161" s="108"/>
      <c r="AM161" s="108"/>
      <c r="AN161" s="108"/>
      <c r="AO161" s="108"/>
      <c r="AP161" s="108"/>
      <c r="AQ161" s="108"/>
      <c r="AR161" s="108"/>
      <c r="AS161" s="108"/>
      <c r="AT161" s="108"/>
      <c r="AU161" s="108"/>
      <c r="AV161" s="108"/>
      <c r="AW161" s="108"/>
    </row>
    <row r="162" spans="15:49" ht="12.75">
      <c r="O162" s="133"/>
      <c r="P162" s="133"/>
      <c r="S162" s="108"/>
      <c r="T162" s="108"/>
      <c r="V162" s="108"/>
      <c r="X162" s="108"/>
      <c r="Y162" s="108"/>
      <c r="Z162" s="108"/>
      <c r="AA162" s="108"/>
      <c r="AB162" s="108"/>
      <c r="AC162" s="108"/>
      <c r="AD162" s="108"/>
      <c r="AE162" s="108"/>
      <c r="AF162" s="108"/>
      <c r="AG162" s="108"/>
      <c r="AH162" s="108"/>
      <c r="AI162" s="108"/>
      <c r="AJ162" s="108"/>
      <c r="AK162" s="108"/>
      <c r="AL162" s="108"/>
      <c r="AM162" s="108"/>
      <c r="AN162" s="108"/>
      <c r="AO162" s="108"/>
      <c r="AP162" s="108"/>
      <c r="AQ162" s="108"/>
      <c r="AR162" s="108"/>
      <c r="AS162" s="108"/>
      <c r="AT162" s="108"/>
      <c r="AU162" s="108"/>
      <c r="AV162" s="108"/>
      <c r="AW162" s="108"/>
    </row>
    <row r="163" spans="15:49" ht="12.75">
      <c r="O163" s="133"/>
      <c r="P163" s="133"/>
      <c r="S163" s="108"/>
      <c r="T163" s="108"/>
      <c r="V163" s="108"/>
      <c r="X163" s="108"/>
      <c r="Y163" s="108"/>
      <c r="Z163" s="108"/>
      <c r="AA163" s="108"/>
      <c r="AB163" s="108"/>
      <c r="AC163" s="108"/>
      <c r="AD163" s="108"/>
      <c r="AE163" s="108"/>
      <c r="AF163" s="108"/>
      <c r="AG163" s="108"/>
      <c r="AH163" s="108"/>
      <c r="AI163" s="108"/>
      <c r="AJ163" s="108"/>
      <c r="AK163" s="108"/>
      <c r="AL163" s="108"/>
      <c r="AM163" s="108"/>
      <c r="AN163" s="108"/>
      <c r="AO163" s="108"/>
      <c r="AP163" s="108"/>
      <c r="AQ163" s="108"/>
      <c r="AR163" s="108"/>
      <c r="AS163" s="108"/>
      <c r="AT163" s="108"/>
      <c r="AU163" s="108"/>
      <c r="AV163" s="108"/>
      <c r="AW163" s="108"/>
    </row>
    <row r="164" spans="15:49" ht="12.75">
      <c r="O164" s="133"/>
      <c r="P164" s="133"/>
      <c r="S164" s="108"/>
      <c r="T164" s="108"/>
      <c r="V164" s="108"/>
      <c r="X164" s="108"/>
      <c r="Y164" s="108"/>
      <c r="Z164" s="108"/>
      <c r="AA164" s="108"/>
      <c r="AB164" s="108"/>
      <c r="AC164" s="108"/>
      <c r="AD164" s="108"/>
      <c r="AE164" s="108"/>
      <c r="AF164" s="108"/>
      <c r="AG164" s="108"/>
      <c r="AH164" s="108"/>
      <c r="AI164" s="108"/>
      <c r="AJ164" s="108"/>
      <c r="AK164" s="108"/>
      <c r="AL164" s="108"/>
      <c r="AM164" s="108"/>
      <c r="AN164" s="108"/>
      <c r="AO164" s="108"/>
      <c r="AP164" s="108"/>
      <c r="AQ164" s="108"/>
      <c r="AR164" s="108"/>
      <c r="AS164" s="108"/>
      <c r="AT164" s="108"/>
      <c r="AU164" s="108"/>
      <c r="AV164" s="108"/>
      <c r="AW164" s="108"/>
    </row>
    <row r="165" spans="15:49" ht="12.75">
      <c r="O165" s="133"/>
      <c r="P165" s="133"/>
      <c r="S165" s="108"/>
      <c r="T165" s="108"/>
      <c r="V165" s="108"/>
      <c r="X165" s="108"/>
      <c r="Y165" s="108"/>
      <c r="Z165" s="108"/>
      <c r="AA165" s="108"/>
      <c r="AB165" s="108"/>
      <c r="AC165" s="108"/>
      <c r="AD165" s="108"/>
      <c r="AE165" s="108"/>
      <c r="AF165" s="108"/>
      <c r="AG165" s="108"/>
      <c r="AH165" s="108"/>
      <c r="AI165" s="108"/>
      <c r="AJ165" s="108"/>
      <c r="AK165" s="108"/>
      <c r="AL165" s="108"/>
      <c r="AM165" s="108"/>
      <c r="AN165" s="108"/>
      <c r="AO165" s="108"/>
      <c r="AP165" s="108"/>
      <c r="AQ165" s="108"/>
      <c r="AR165" s="108"/>
      <c r="AS165" s="108"/>
      <c r="AT165" s="108"/>
      <c r="AU165" s="108"/>
      <c r="AV165" s="108"/>
      <c r="AW165" s="108"/>
    </row>
    <row r="166" spans="15:49" ht="12.75">
      <c r="O166" s="133"/>
      <c r="P166" s="133"/>
      <c r="S166" s="108"/>
      <c r="T166" s="108"/>
      <c r="V166" s="108"/>
      <c r="X166" s="108"/>
      <c r="Y166" s="108"/>
      <c r="Z166" s="108"/>
      <c r="AA166" s="108"/>
      <c r="AB166" s="108"/>
      <c r="AC166" s="108"/>
      <c r="AD166" s="108"/>
      <c r="AE166" s="108"/>
      <c r="AF166" s="108"/>
      <c r="AG166" s="108"/>
      <c r="AH166" s="108"/>
      <c r="AI166" s="108"/>
      <c r="AJ166" s="108"/>
      <c r="AK166" s="108"/>
      <c r="AL166" s="108"/>
      <c r="AM166" s="108"/>
      <c r="AN166" s="108"/>
      <c r="AO166" s="108"/>
      <c r="AP166" s="108"/>
      <c r="AQ166" s="108"/>
      <c r="AR166" s="108"/>
      <c r="AS166" s="108"/>
      <c r="AT166" s="108"/>
      <c r="AU166" s="108"/>
      <c r="AV166" s="108"/>
      <c r="AW166" s="108"/>
    </row>
    <row r="167" spans="15:49" ht="12.75">
      <c r="O167" s="133"/>
      <c r="P167" s="133"/>
      <c r="S167" s="108"/>
      <c r="T167" s="108"/>
      <c r="V167" s="108"/>
      <c r="X167" s="108"/>
      <c r="Y167" s="108"/>
      <c r="Z167" s="108"/>
      <c r="AA167" s="108"/>
      <c r="AB167" s="108"/>
      <c r="AC167" s="108"/>
      <c r="AD167" s="108"/>
      <c r="AE167" s="108"/>
      <c r="AF167" s="108"/>
      <c r="AG167" s="108"/>
      <c r="AH167" s="108"/>
      <c r="AI167" s="108"/>
      <c r="AJ167" s="108"/>
      <c r="AK167" s="108"/>
      <c r="AL167" s="108"/>
      <c r="AM167" s="108"/>
      <c r="AN167" s="108"/>
      <c r="AO167" s="108"/>
      <c r="AP167" s="108"/>
      <c r="AQ167" s="108"/>
      <c r="AR167" s="108"/>
      <c r="AS167" s="108"/>
      <c r="AT167" s="108"/>
      <c r="AU167" s="108"/>
      <c r="AV167" s="108"/>
      <c r="AW167" s="108"/>
    </row>
    <row r="168" spans="15:49" ht="12.75">
      <c r="O168" s="133"/>
      <c r="P168" s="133"/>
      <c r="S168" s="108"/>
      <c r="T168" s="108"/>
      <c r="V168" s="108"/>
      <c r="X168" s="108"/>
      <c r="Y168" s="108"/>
      <c r="Z168" s="108"/>
      <c r="AA168" s="108"/>
      <c r="AB168" s="108"/>
      <c r="AC168" s="108"/>
      <c r="AD168" s="108"/>
      <c r="AE168" s="108"/>
      <c r="AF168" s="108"/>
      <c r="AG168" s="108"/>
      <c r="AH168" s="108"/>
      <c r="AI168" s="108"/>
      <c r="AJ168" s="108"/>
      <c r="AK168" s="108"/>
      <c r="AL168" s="108"/>
      <c r="AM168" s="108"/>
      <c r="AN168" s="108"/>
      <c r="AO168" s="108"/>
      <c r="AP168" s="108"/>
      <c r="AQ168" s="108"/>
      <c r="AR168" s="108"/>
      <c r="AS168" s="108"/>
      <c r="AT168" s="108"/>
      <c r="AU168" s="108"/>
      <c r="AV168" s="108"/>
      <c r="AW168" s="108"/>
    </row>
    <row r="169" spans="15:49" ht="12.75">
      <c r="O169" s="133"/>
      <c r="P169" s="133"/>
      <c r="S169" s="108"/>
      <c r="T169" s="108"/>
      <c r="V169" s="108"/>
      <c r="X169" s="108"/>
      <c r="Y169" s="108"/>
      <c r="Z169" s="108"/>
      <c r="AA169" s="108"/>
      <c r="AB169" s="108"/>
      <c r="AC169" s="108"/>
      <c r="AD169" s="108"/>
      <c r="AE169" s="108"/>
      <c r="AF169" s="108"/>
      <c r="AG169" s="108"/>
      <c r="AH169" s="108"/>
      <c r="AI169" s="108"/>
      <c r="AJ169" s="108"/>
      <c r="AK169" s="108"/>
      <c r="AL169" s="108"/>
      <c r="AM169" s="108"/>
      <c r="AN169" s="108"/>
      <c r="AO169" s="108"/>
      <c r="AP169" s="108"/>
      <c r="AQ169" s="108"/>
      <c r="AR169" s="108"/>
      <c r="AS169" s="108"/>
      <c r="AT169" s="108"/>
      <c r="AU169" s="108"/>
      <c r="AV169" s="108"/>
      <c r="AW169" s="108"/>
    </row>
    <row r="170" spans="15:49" ht="12.75">
      <c r="O170" s="133"/>
      <c r="P170" s="133"/>
      <c r="S170" s="108"/>
      <c r="T170" s="108"/>
      <c r="V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row>
    <row r="171" spans="15:49" ht="12.75">
      <c r="O171" s="133"/>
      <c r="P171" s="133"/>
      <c r="S171" s="108"/>
      <c r="T171" s="108"/>
      <c r="V171" s="108"/>
      <c r="X171" s="108"/>
      <c r="Y171" s="108"/>
      <c r="Z171" s="108"/>
      <c r="AA171" s="108"/>
      <c r="AB171" s="108"/>
      <c r="AC171" s="108"/>
      <c r="AD171" s="108"/>
      <c r="AE171" s="108"/>
      <c r="AF171" s="108"/>
      <c r="AG171" s="108"/>
      <c r="AH171" s="108"/>
      <c r="AI171" s="108"/>
      <c r="AJ171" s="108"/>
      <c r="AK171" s="108"/>
      <c r="AL171" s="108"/>
      <c r="AM171" s="108"/>
      <c r="AN171" s="108"/>
      <c r="AO171" s="108"/>
      <c r="AP171" s="108"/>
      <c r="AQ171" s="108"/>
      <c r="AR171" s="108"/>
      <c r="AS171" s="108"/>
      <c r="AT171" s="108"/>
      <c r="AU171" s="108"/>
      <c r="AV171" s="108"/>
      <c r="AW171" s="108"/>
    </row>
    <row r="172" spans="15:49" ht="12.75">
      <c r="O172" s="133"/>
      <c r="P172" s="133"/>
      <c r="S172" s="108"/>
      <c r="T172" s="108"/>
      <c r="V172" s="108"/>
      <c r="X172" s="108"/>
      <c r="Y172" s="108"/>
      <c r="Z172" s="108"/>
      <c r="AA172" s="108"/>
      <c r="AB172" s="108"/>
      <c r="AC172" s="108"/>
      <c r="AD172" s="108"/>
      <c r="AE172" s="108"/>
      <c r="AF172" s="108"/>
      <c r="AG172" s="108"/>
      <c r="AH172" s="108"/>
      <c r="AI172" s="108"/>
      <c r="AJ172" s="108"/>
      <c r="AK172" s="108"/>
      <c r="AL172" s="108"/>
      <c r="AM172" s="108"/>
      <c r="AN172" s="108"/>
      <c r="AO172" s="108"/>
      <c r="AP172" s="108"/>
      <c r="AQ172" s="108"/>
      <c r="AR172" s="108"/>
      <c r="AS172" s="108"/>
      <c r="AT172" s="108"/>
      <c r="AU172" s="108"/>
      <c r="AV172" s="108"/>
      <c r="AW172" s="108"/>
    </row>
    <row r="173" spans="15:49" ht="12.75">
      <c r="O173" s="133"/>
      <c r="P173" s="133"/>
      <c r="S173" s="108"/>
      <c r="T173" s="108"/>
      <c r="V173" s="108"/>
      <c r="X173" s="108"/>
      <c r="Y173" s="108"/>
      <c r="Z173" s="108"/>
      <c r="AA173" s="108"/>
      <c r="AB173" s="108"/>
      <c r="AC173" s="108"/>
      <c r="AD173" s="108"/>
      <c r="AE173" s="108"/>
      <c r="AF173" s="108"/>
      <c r="AG173" s="108"/>
      <c r="AH173" s="108"/>
      <c r="AI173" s="108"/>
      <c r="AJ173" s="108"/>
      <c r="AK173" s="108"/>
      <c r="AL173" s="108"/>
      <c r="AM173" s="108"/>
      <c r="AN173" s="108"/>
      <c r="AO173" s="108"/>
      <c r="AP173" s="108"/>
      <c r="AQ173" s="108"/>
      <c r="AR173" s="108"/>
      <c r="AS173" s="108"/>
      <c r="AT173" s="108"/>
      <c r="AU173" s="108"/>
      <c r="AV173" s="108"/>
      <c r="AW173" s="108"/>
    </row>
    <row r="174" spans="15:49" ht="12.75">
      <c r="O174" s="133"/>
      <c r="P174" s="133"/>
      <c r="S174" s="108"/>
      <c r="T174" s="108"/>
      <c r="V174" s="108"/>
      <c r="X174" s="108"/>
      <c r="Y174" s="108"/>
      <c r="Z174" s="108"/>
      <c r="AA174" s="108"/>
      <c r="AB174" s="108"/>
      <c r="AC174" s="108"/>
      <c r="AD174" s="108"/>
      <c r="AE174" s="108"/>
      <c r="AF174" s="108"/>
      <c r="AG174" s="108"/>
      <c r="AH174" s="108"/>
      <c r="AI174" s="108"/>
      <c r="AJ174" s="108"/>
      <c r="AK174" s="108"/>
      <c r="AL174" s="108"/>
      <c r="AM174" s="108"/>
      <c r="AN174" s="108"/>
      <c r="AO174" s="108"/>
      <c r="AP174" s="108"/>
      <c r="AQ174" s="108"/>
      <c r="AR174" s="108"/>
      <c r="AS174" s="108"/>
      <c r="AT174" s="108"/>
      <c r="AU174" s="108"/>
      <c r="AV174" s="108"/>
      <c r="AW174" s="108"/>
    </row>
    <row r="175" spans="15:49" ht="12.75">
      <c r="O175" s="133"/>
      <c r="P175" s="133"/>
      <c r="S175" s="108"/>
      <c r="T175" s="108"/>
      <c r="V175" s="108"/>
      <c r="X175" s="108"/>
      <c r="Y175" s="108"/>
      <c r="Z175" s="108"/>
      <c r="AA175" s="108"/>
      <c r="AB175" s="108"/>
      <c r="AC175" s="108"/>
      <c r="AD175" s="108"/>
      <c r="AE175" s="108"/>
      <c r="AF175" s="108"/>
      <c r="AG175" s="108"/>
      <c r="AH175" s="108"/>
      <c r="AI175" s="108"/>
      <c r="AJ175" s="108"/>
      <c r="AK175" s="108"/>
      <c r="AL175" s="108"/>
      <c r="AM175" s="108"/>
      <c r="AN175" s="108"/>
      <c r="AO175" s="108"/>
      <c r="AP175" s="108"/>
      <c r="AQ175" s="108"/>
      <c r="AR175" s="108"/>
      <c r="AS175" s="108"/>
      <c r="AT175" s="108"/>
      <c r="AU175" s="108"/>
      <c r="AV175" s="108"/>
      <c r="AW175" s="108"/>
    </row>
    <row r="176" spans="15:49" ht="12.75">
      <c r="O176" s="133"/>
      <c r="P176" s="133"/>
      <c r="S176" s="108"/>
      <c r="T176" s="108"/>
      <c r="V176" s="108"/>
      <c r="X176" s="108"/>
      <c r="Y176" s="108"/>
      <c r="Z176" s="108"/>
      <c r="AA176" s="108"/>
      <c r="AB176" s="108"/>
      <c r="AC176" s="108"/>
      <c r="AD176" s="108"/>
      <c r="AE176" s="108"/>
      <c r="AF176" s="108"/>
      <c r="AG176" s="108"/>
      <c r="AH176" s="108"/>
      <c r="AI176" s="108"/>
      <c r="AJ176" s="108"/>
      <c r="AK176" s="108"/>
      <c r="AL176" s="108"/>
      <c r="AM176" s="108"/>
      <c r="AN176" s="108"/>
      <c r="AO176" s="108"/>
      <c r="AP176" s="108"/>
      <c r="AQ176" s="108"/>
      <c r="AR176" s="108"/>
      <c r="AS176" s="108"/>
      <c r="AT176" s="108"/>
      <c r="AU176" s="108"/>
      <c r="AV176" s="108"/>
      <c r="AW176" s="108"/>
    </row>
    <row r="177" spans="15:49" ht="12.75">
      <c r="O177" s="22"/>
      <c r="P177" s="84"/>
      <c r="S177" s="108"/>
      <c r="T177" s="108"/>
      <c r="V177" s="108"/>
      <c r="X177" s="108"/>
      <c r="Y177" s="108"/>
      <c r="Z177" s="108"/>
      <c r="AA177" s="108"/>
      <c r="AB177" s="108"/>
      <c r="AC177" s="108"/>
      <c r="AD177" s="108"/>
      <c r="AE177" s="108"/>
      <c r="AF177" s="108"/>
      <c r="AG177" s="108"/>
      <c r="AH177" s="108"/>
      <c r="AI177" s="108"/>
      <c r="AJ177" s="108"/>
      <c r="AK177" s="108"/>
      <c r="AL177" s="108"/>
      <c r="AM177" s="108"/>
      <c r="AN177" s="108"/>
      <c r="AO177" s="108"/>
      <c r="AP177" s="108"/>
      <c r="AQ177" s="108"/>
      <c r="AR177" s="108"/>
      <c r="AS177" s="108"/>
      <c r="AT177" s="108"/>
      <c r="AU177" s="108"/>
      <c r="AV177" s="108"/>
      <c r="AW177" s="108"/>
    </row>
    <row r="178" spans="15:49" ht="12.75">
      <c r="O178" s="22"/>
      <c r="P178" s="84"/>
      <c r="S178" s="108"/>
      <c r="T178" s="108"/>
      <c r="V178" s="108"/>
      <c r="X178" s="108"/>
      <c r="Y178" s="108"/>
      <c r="Z178" s="108"/>
      <c r="AA178" s="108"/>
      <c r="AB178" s="108"/>
      <c r="AC178" s="108"/>
      <c r="AD178" s="108"/>
      <c r="AE178" s="108"/>
      <c r="AF178" s="108"/>
      <c r="AG178" s="108"/>
      <c r="AH178" s="108"/>
      <c r="AI178" s="108"/>
      <c r="AJ178" s="108"/>
      <c r="AK178" s="108"/>
      <c r="AL178" s="108"/>
      <c r="AM178" s="108"/>
      <c r="AN178" s="108"/>
      <c r="AO178" s="108"/>
      <c r="AP178" s="108"/>
      <c r="AQ178" s="108"/>
      <c r="AR178" s="108"/>
      <c r="AS178" s="108"/>
      <c r="AT178" s="108"/>
      <c r="AU178" s="108"/>
      <c r="AV178" s="108"/>
      <c r="AW178" s="108"/>
    </row>
    <row r="179" spans="15:49" s="93" customFormat="1" ht="12.75">
      <c r="O179" s="134"/>
      <c r="P179" s="134"/>
      <c r="Q179" s="111"/>
      <c r="R179" s="112"/>
      <c r="S179" s="113"/>
      <c r="T179" s="113"/>
      <c r="U179" s="112"/>
      <c r="V179" s="113"/>
      <c r="W179" s="112"/>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row>
    <row r="180" spans="15:49" ht="12.75">
      <c r="O180" s="132"/>
      <c r="P180" s="132"/>
      <c r="S180" s="108"/>
      <c r="T180" s="108"/>
      <c r="V180" s="108"/>
      <c r="X180" s="108"/>
      <c r="Y180" s="108"/>
      <c r="Z180" s="108"/>
      <c r="AA180" s="108"/>
      <c r="AB180" s="108"/>
      <c r="AC180" s="108"/>
      <c r="AD180" s="108"/>
      <c r="AE180" s="108"/>
      <c r="AF180" s="108"/>
      <c r="AG180" s="108"/>
      <c r="AH180" s="108"/>
      <c r="AI180" s="108"/>
      <c r="AJ180" s="108"/>
      <c r="AK180" s="108"/>
      <c r="AL180" s="108"/>
      <c r="AM180" s="108"/>
      <c r="AN180" s="108"/>
      <c r="AO180" s="108"/>
      <c r="AP180" s="108"/>
      <c r="AQ180" s="108"/>
      <c r="AR180" s="108"/>
      <c r="AS180" s="108"/>
      <c r="AT180" s="108"/>
      <c r="AU180" s="108"/>
      <c r="AV180" s="108"/>
      <c r="AW180" s="108"/>
    </row>
    <row r="181" spans="15:16" ht="12.75">
      <c r="O181" s="132"/>
      <c r="P181" s="132"/>
    </row>
    <row r="182" spans="15:16" ht="12.75">
      <c r="O182" s="132"/>
      <c r="P182" s="132"/>
    </row>
    <row r="183" spans="15:16" ht="12.75">
      <c r="O183" s="132"/>
      <c r="P183" s="132"/>
    </row>
    <row r="184" spans="15:16" ht="12.75">
      <c r="O184" s="132"/>
      <c r="P184" s="132"/>
    </row>
    <row r="185" spans="15:16" ht="12.75">
      <c r="O185" s="132"/>
      <c r="P185" s="132"/>
    </row>
    <row r="186" spans="15:16" ht="12.75">
      <c r="O186" s="132"/>
      <c r="P186" s="132"/>
    </row>
    <row r="187" spans="15:16" ht="12.75">
      <c r="O187" s="132"/>
      <c r="P187" s="132"/>
    </row>
    <row r="188" spans="15:16" ht="12.75">
      <c r="O188" s="22"/>
      <c r="P188" s="84"/>
    </row>
    <row r="189" spans="15:16" ht="12.75">
      <c r="O189" s="22"/>
      <c r="P189" s="84"/>
    </row>
    <row r="190" spans="15:16" ht="12.75">
      <c r="O190" s="22"/>
      <c r="P190" s="84"/>
    </row>
    <row r="191" spans="15:16" ht="12.75">
      <c r="O191" s="22"/>
      <c r="P191" s="84"/>
    </row>
    <row r="192" spans="15:16" ht="12.75">
      <c r="O192" s="22"/>
      <c r="P192" s="84"/>
    </row>
    <row r="193" spans="15:16" ht="12.75">
      <c r="O193" s="22"/>
      <c r="P193" s="84"/>
    </row>
    <row r="194" spans="15:16" ht="12.75">
      <c r="O194" s="22"/>
      <c r="P194" s="84"/>
    </row>
    <row r="195" spans="15:16" ht="12.75">
      <c r="O195" s="22"/>
      <c r="P195" s="84"/>
    </row>
    <row r="196" spans="15:16" ht="12.75">
      <c r="O196" s="22"/>
      <c r="P196" s="84"/>
    </row>
    <row r="197" spans="15:16" ht="12.75">
      <c r="O197" s="22"/>
      <c r="P197" s="84"/>
    </row>
    <row r="198" spans="15:16" ht="12.75">
      <c r="O198" s="22"/>
      <c r="P198" s="84"/>
    </row>
    <row r="199" spans="15:16" ht="12.75">
      <c r="O199" s="22"/>
      <c r="P199" s="84"/>
    </row>
    <row r="200" spans="15:16" ht="12.75">
      <c r="O200" s="22"/>
      <c r="P200" s="84"/>
    </row>
    <row r="201" spans="15:16" ht="12.75">
      <c r="O201" s="22"/>
      <c r="P201" s="84"/>
    </row>
    <row r="202" spans="15:16" ht="12.75">
      <c r="O202" s="22"/>
      <c r="P202" s="84"/>
    </row>
    <row r="203" spans="15:16" ht="12.75">
      <c r="O203" s="22"/>
      <c r="P203" s="84"/>
    </row>
    <row r="204" spans="15:16" ht="12.75">
      <c r="O204" s="22"/>
      <c r="P204" s="84"/>
    </row>
    <row r="205" spans="15:16" ht="12.75">
      <c r="O205" s="22"/>
      <c r="P205" s="84"/>
    </row>
    <row r="206" spans="15:16" ht="12.75">
      <c r="O206" s="22"/>
      <c r="P206" s="84"/>
    </row>
    <row r="207" spans="15:16" ht="12.75">
      <c r="O207" s="22"/>
      <c r="P207" s="84"/>
    </row>
    <row r="208" spans="15:16" ht="12.75">
      <c r="O208" s="22"/>
      <c r="P208" s="84"/>
    </row>
  </sheetData>
  <mergeCells count="116">
    <mergeCell ref="O135:P135"/>
    <mergeCell ref="O116:P116"/>
    <mergeCell ref="O112:P112"/>
    <mergeCell ref="O113:P113"/>
    <mergeCell ref="O133:P133"/>
    <mergeCell ref="O128:P128"/>
    <mergeCell ref="O129:P129"/>
    <mergeCell ref="O130:P130"/>
    <mergeCell ref="O114:P114"/>
    <mergeCell ref="O115:P115"/>
    <mergeCell ref="P8:S8"/>
    <mergeCell ref="P9:R9"/>
    <mergeCell ref="U8:AW8"/>
    <mergeCell ref="U9:W9"/>
    <mergeCell ref="O3:AX3"/>
    <mergeCell ref="O5:AX5"/>
    <mergeCell ref="O6:AX6"/>
    <mergeCell ref="O4:AX4"/>
    <mergeCell ref="O48:S48"/>
    <mergeCell ref="O49:S49"/>
    <mergeCell ref="O69:S69"/>
    <mergeCell ref="O70:S70"/>
    <mergeCell ref="O75:P75"/>
    <mergeCell ref="O74:P74"/>
    <mergeCell ref="O72:P72"/>
    <mergeCell ref="O73:P73"/>
    <mergeCell ref="O137:P137"/>
    <mergeCell ref="R105:S105"/>
    <mergeCell ref="R107:S107"/>
    <mergeCell ref="O124:P124"/>
    <mergeCell ref="O125:P125"/>
    <mergeCell ref="O126:P126"/>
    <mergeCell ref="O127:P127"/>
    <mergeCell ref="O111:P111"/>
    <mergeCell ref="O107:P107"/>
    <mergeCell ref="R106:S106"/>
    <mergeCell ref="O110:P110"/>
    <mergeCell ref="O102:P102"/>
    <mergeCell ref="O106:P106"/>
    <mergeCell ref="O105:P105"/>
    <mergeCell ref="O104:P104"/>
    <mergeCell ref="O98:P98"/>
    <mergeCell ref="O99:P99"/>
    <mergeCell ref="O108:P108"/>
    <mergeCell ref="O109:P109"/>
    <mergeCell ref="O91:P91"/>
    <mergeCell ref="O103:P103"/>
    <mergeCell ref="O100:P100"/>
    <mergeCell ref="O92:P92"/>
    <mergeCell ref="O93:P93"/>
    <mergeCell ref="O94:P94"/>
    <mergeCell ref="O95:P95"/>
    <mergeCell ref="O101:P101"/>
    <mergeCell ref="O96:P96"/>
    <mergeCell ref="O97:P97"/>
    <mergeCell ref="O82:P82"/>
    <mergeCell ref="O87:P87"/>
    <mergeCell ref="O88:P88"/>
    <mergeCell ref="O90:P90"/>
    <mergeCell ref="O84:P84"/>
    <mergeCell ref="O85:P85"/>
    <mergeCell ref="O86:P86"/>
    <mergeCell ref="O76:P76"/>
    <mergeCell ref="O80:P80"/>
    <mergeCell ref="O79:P79"/>
    <mergeCell ref="O78:P78"/>
    <mergeCell ref="O77:P77"/>
    <mergeCell ref="O143:P143"/>
    <mergeCell ref="O144:P144"/>
    <mergeCell ref="O145:P145"/>
    <mergeCell ref="O146:P146"/>
    <mergeCell ref="O147:P147"/>
    <mergeCell ref="O148:P148"/>
    <mergeCell ref="O149:P149"/>
    <mergeCell ref="O150:P150"/>
    <mergeCell ref="O151:P151"/>
    <mergeCell ref="O154:P154"/>
    <mergeCell ref="O155:P155"/>
    <mergeCell ref="O156:P156"/>
    <mergeCell ref="O157:P157"/>
    <mergeCell ref="O158:P158"/>
    <mergeCell ref="O159:P159"/>
    <mergeCell ref="O160:P160"/>
    <mergeCell ref="O161:P161"/>
    <mergeCell ref="O162:P162"/>
    <mergeCell ref="O163:P163"/>
    <mergeCell ref="O164:P164"/>
    <mergeCell ref="O165:P165"/>
    <mergeCell ref="O166:P166"/>
    <mergeCell ref="O167:P167"/>
    <mergeCell ref="O168:P168"/>
    <mergeCell ref="O169:P169"/>
    <mergeCell ref="O170:P170"/>
    <mergeCell ref="O171:P171"/>
    <mergeCell ref="O172:P172"/>
    <mergeCell ref="O173:P173"/>
    <mergeCell ref="O174:P174"/>
    <mergeCell ref="O175:P175"/>
    <mergeCell ref="O176:P176"/>
    <mergeCell ref="O184:P184"/>
    <mergeCell ref="O185:P185"/>
    <mergeCell ref="O186:P186"/>
    <mergeCell ref="O179:P179"/>
    <mergeCell ref="O180:P180"/>
    <mergeCell ref="O181:P181"/>
    <mergeCell ref="O182:P182"/>
    <mergeCell ref="O187:P187"/>
    <mergeCell ref="O136:P136"/>
    <mergeCell ref="O131:P131"/>
    <mergeCell ref="O132:P132"/>
    <mergeCell ref="O134:P134"/>
    <mergeCell ref="O139:P139"/>
    <mergeCell ref="O140:P140"/>
    <mergeCell ref="O141:P141"/>
    <mergeCell ref="O142:P142"/>
    <mergeCell ref="O183:P183"/>
  </mergeCells>
  <printOptions horizontalCentered="1"/>
  <pageMargins left="0.46" right="0.3" top="0.31496062992125984" bottom="0.5905511811023623" header="0.25" footer="0.5118110236220472"/>
  <pageSetup fitToHeight="1" fitToWidth="1" horizontalDpi="300" verticalDpi="300" orientation="landscape" paperSize="9" scale="49" r:id="rId2"/>
  <drawing r:id="rId1"/>
</worksheet>
</file>

<file path=xl/worksheets/sheet2.xml><?xml version="1.0" encoding="utf-8"?>
<worksheet xmlns="http://schemas.openxmlformats.org/spreadsheetml/2006/main" xmlns:r="http://schemas.openxmlformats.org/officeDocument/2006/relationships">
  <dimension ref="M2:BB176"/>
  <sheetViews>
    <sheetView workbookViewId="0" topLeftCell="L1">
      <selection activeCell="A1" sqref="A1:IV16384"/>
    </sheetView>
  </sheetViews>
  <sheetFormatPr defaultColWidth="9.140625" defaultRowHeight="12.75"/>
  <cols>
    <col min="1" max="11" width="0" style="12" hidden="1" customWidth="1"/>
    <col min="12" max="12" width="1.57421875" style="12" customWidth="1"/>
    <col min="13" max="13" width="5.28125" style="12" customWidth="1"/>
    <col min="14" max="14" width="77.57421875" style="12" customWidth="1"/>
    <col min="15" max="15" width="35.00390625" style="13" customWidth="1"/>
    <col min="16" max="16" width="0.9921875" style="14" customWidth="1"/>
    <col min="17" max="17" width="35.140625" style="13" customWidth="1"/>
    <col min="18" max="18" width="1.421875" style="12" customWidth="1"/>
    <col min="19" max="19" width="0.9921875" style="12" customWidth="1"/>
    <col min="20" max="20" width="35.00390625" style="13" customWidth="1"/>
    <col min="21" max="21" width="0.85546875" style="12" customWidth="1"/>
    <col min="22" max="22" width="35.00390625" style="13" customWidth="1"/>
    <col min="23" max="48" width="0" style="12" hidden="1" customWidth="1"/>
    <col min="49" max="49" width="1.57421875" style="12" customWidth="1"/>
    <col min="50" max="50" width="2.28125" style="12" customWidth="1"/>
    <col min="51" max="51" width="21.7109375" style="12" customWidth="1"/>
    <col min="52" max="52" width="5.28125" style="12" customWidth="1"/>
    <col min="53" max="54" width="2.421875" style="12" customWidth="1"/>
    <col min="55" max="55" width="15.57421875" style="12" customWidth="1"/>
    <col min="56" max="56" width="2.421875" style="12" customWidth="1"/>
    <col min="57" max="16384" width="9.140625" style="12" customWidth="1"/>
  </cols>
  <sheetData>
    <row r="1" ht="13.5" thickBot="1"/>
    <row r="2" spans="13:54" ht="18.75" customHeight="1">
      <c r="M2" s="15"/>
      <c r="N2" s="165"/>
      <c r="O2" s="166"/>
      <c r="P2" s="167"/>
      <c r="Q2" s="166"/>
      <c r="R2" s="165"/>
      <c r="S2" s="165"/>
      <c r="T2" s="166"/>
      <c r="U2" s="165"/>
      <c r="V2" s="166"/>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8"/>
      <c r="AX2" s="169"/>
      <c r="AY2" s="170"/>
      <c r="AZ2" s="171"/>
      <c r="BA2" s="171"/>
      <c r="BB2" s="171"/>
    </row>
    <row r="3" spans="13:54" ht="22.5">
      <c r="M3" s="24"/>
      <c r="N3" s="149" t="s">
        <v>0</v>
      </c>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50"/>
      <c r="AX3" s="169"/>
      <c r="AY3" s="170"/>
      <c r="AZ3" s="171"/>
      <c r="BA3" s="171"/>
      <c r="BB3" s="171"/>
    </row>
    <row r="4" spans="13:54" ht="19.5">
      <c r="M4" s="24"/>
      <c r="N4" s="154" t="s">
        <v>1</v>
      </c>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5"/>
      <c r="AX4" s="169"/>
      <c r="AY4" s="170"/>
      <c r="AZ4" s="171"/>
      <c r="BA4" s="171"/>
      <c r="BB4" s="171"/>
    </row>
    <row r="5" spans="13:54" ht="18">
      <c r="M5" s="24"/>
      <c r="N5" s="151" t="s">
        <v>27</v>
      </c>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51"/>
      <c r="AT5" s="151"/>
      <c r="AU5" s="151"/>
      <c r="AV5" s="151"/>
      <c r="AW5" s="152"/>
      <c r="AX5" s="169"/>
      <c r="AY5" s="170"/>
      <c r="AZ5" s="171"/>
      <c r="BA5" s="171"/>
      <c r="BB5" s="171"/>
    </row>
    <row r="6" spans="13:54" ht="18.75" thickBot="1">
      <c r="M6" s="33"/>
      <c r="N6" s="142" t="s">
        <v>53</v>
      </c>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53"/>
      <c r="AX6" s="169"/>
      <c r="AY6" s="170"/>
      <c r="AZ6" s="171"/>
      <c r="BA6" s="171"/>
      <c r="BB6" s="171"/>
    </row>
    <row r="7" spans="13:54" ht="13.5" thickBot="1">
      <c r="M7" s="8"/>
      <c r="N7" s="2"/>
      <c r="O7" s="11"/>
      <c r="P7" s="38"/>
      <c r="Q7" s="11"/>
      <c r="R7" s="2"/>
      <c r="S7" s="2"/>
      <c r="T7" s="11"/>
      <c r="U7" s="2"/>
      <c r="V7" s="11"/>
      <c r="W7" s="2"/>
      <c r="X7" s="2"/>
      <c r="Y7" s="2"/>
      <c r="Z7" s="2"/>
      <c r="AA7" s="2"/>
      <c r="AB7" s="2"/>
      <c r="AC7" s="2"/>
      <c r="AD7" s="2"/>
      <c r="AE7" s="2"/>
      <c r="AF7" s="2"/>
      <c r="AG7" s="2"/>
      <c r="AH7" s="2"/>
      <c r="AI7" s="2"/>
      <c r="AJ7" s="2"/>
      <c r="AK7" s="2"/>
      <c r="AL7" s="2"/>
      <c r="AM7" s="2"/>
      <c r="AN7" s="2"/>
      <c r="AO7" s="2"/>
      <c r="AP7" s="2"/>
      <c r="AQ7" s="2"/>
      <c r="AR7" s="2"/>
      <c r="AS7" s="2"/>
      <c r="AT7" s="2"/>
      <c r="AU7" s="2"/>
      <c r="AV7" s="2"/>
      <c r="AW7" s="172"/>
      <c r="AX7" s="171"/>
      <c r="AY7" s="171"/>
      <c r="AZ7" s="171"/>
      <c r="BA7" s="171"/>
      <c r="BB7" s="171"/>
    </row>
    <row r="8" spans="13:54" ht="12.75">
      <c r="M8" s="4"/>
      <c r="N8" s="3"/>
      <c r="O8" s="156" t="s">
        <v>49</v>
      </c>
      <c r="P8" s="157"/>
      <c r="Q8" s="157"/>
      <c r="R8" s="158"/>
      <c r="S8" s="3"/>
      <c r="T8" s="161" t="s">
        <v>48</v>
      </c>
      <c r="U8" s="162"/>
      <c r="V8" s="162"/>
      <c r="W8" s="162"/>
      <c r="X8" s="162"/>
      <c r="Y8" s="162"/>
      <c r="Z8" s="162"/>
      <c r="AA8" s="162"/>
      <c r="AB8" s="162"/>
      <c r="AC8" s="162"/>
      <c r="AD8" s="162"/>
      <c r="AE8" s="162"/>
      <c r="AF8" s="162"/>
      <c r="AG8" s="162"/>
      <c r="AH8" s="162"/>
      <c r="AI8" s="162"/>
      <c r="AJ8" s="162"/>
      <c r="AK8" s="162"/>
      <c r="AL8" s="162"/>
      <c r="AM8" s="162"/>
      <c r="AN8" s="162"/>
      <c r="AO8" s="162"/>
      <c r="AP8" s="162"/>
      <c r="AQ8" s="162"/>
      <c r="AR8" s="162"/>
      <c r="AS8" s="162"/>
      <c r="AT8" s="162"/>
      <c r="AU8" s="162"/>
      <c r="AV8" s="162"/>
      <c r="AW8" s="173"/>
      <c r="AX8" s="171"/>
      <c r="AY8" s="171"/>
      <c r="AZ8" s="171"/>
      <c r="BA8" s="171"/>
      <c r="BB8" s="171"/>
    </row>
    <row r="9" spans="13:54" ht="18.75" thickBot="1">
      <c r="M9" s="174"/>
      <c r="N9" s="44" t="s">
        <v>2</v>
      </c>
      <c r="O9" s="159" t="s">
        <v>19</v>
      </c>
      <c r="P9" s="160"/>
      <c r="Q9" s="160"/>
      <c r="R9" s="45"/>
      <c r="S9" s="3"/>
      <c r="T9" s="163" t="s">
        <v>19</v>
      </c>
      <c r="U9" s="164"/>
      <c r="V9" s="164"/>
      <c r="W9" s="6"/>
      <c r="X9" s="6"/>
      <c r="Y9" s="6"/>
      <c r="Z9" s="6"/>
      <c r="AA9" s="6"/>
      <c r="AB9" s="6"/>
      <c r="AC9" s="6"/>
      <c r="AD9" s="6"/>
      <c r="AE9" s="6"/>
      <c r="AF9" s="6"/>
      <c r="AG9" s="6"/>
      <c r="AH9" s="6"/>
      <c r="AI9" s="6"/>
      <c r="AJ9" s="6"/>
      <c r="AK9" s="6"/>
      <c r="AL9" s="6"/>
      <c r="AM9" s="6"/>
      <c r="AN9" s="6"/>
      <c r="AO9" s="6"/>
      <c r="AP9" s="6"/>
      <c r="AQ9" s="6"/>
      <c r="AR9" s="6"/>
      <c r="AS9" s="6"/>
      <c r="AT9" s="6"/>
      <c r="AU9" s="6"/>
      <c r="AV9" s="6"/>
      <c r="AW9" s="175"/>
      <c r="AX9" s="171"/>
      <c r="AY9" s="171"/>
      <c r="AZ9" s="171"/>
      <c r="BA9" s="171"/>
      <c r="BB9" s="171"/>
    </row>
    <row r="10" spans="13:49" ht="12.75">
      <c r="M10" s="4"/>
      <c r="N10" s="3" t="s">
        <v>3</v>
      </c>
      <c r="O10" s="47">
        <v>6226668.34</v>
      </c>
      <c r="P10" s="38"/>
      <c r="Q10" s="11"/>
      <c r="R10" s="48"/>
      <c r="S10" s="9"/>
      <c r="T10" s="47">
        <v>1892470.17</v>
      </c>
      <c r="U10" s="2"/>
      <c r="V10" s="11"/>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176"/>
    </row>
    <row r="11" spans="13:49" ht="12.75">
      <c r="M11" s="4"/>
      <c r="N11" s="3" t="s">
        <v>4</v>
      </c>
      <c r="O11" s="50">
        <v>3134118.11</v>
      </c>
      <c r="P11" s="51"/>
      <c r="Q11" s="52">
        <f>O10-O11</f>
        <v>3092550.23</v>
      </c>
      <c r="R11" s="10"/>
      <c r="S11" s="53"/>
      <c r="T11" s="50">
        <v>1372216.93</v>
      </c>
      <c r="U11" s="1"/>
      <c r="V11" s="52">
        <f>T10-T11</f>
        <v>520253.24</v>
      </c>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73"/>
    </row>
    <row r="12" spans="13:49" ht="12.75">
      <c r="M12" s="4"/>
      <c r="N12" s="3" t="s">
        <v>29</v>
      </c>
      <c r="O12" s="55">
        <v>386257833.05</v>
      </c>
      <c r="P12" s="51"/>
      <c r="Q12" s="52"/>
      <c r="R12" s="56"/>
      <c r="S12" s="53"/>
      <c r="T12" s="55">
        <v>354748646.14</v>
      </c>
      <c r="U12" s="1"/>
      <c r="V12" s="52"/>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73"/>
    </row>
    <row r="13" spans="13:49" ht="12.75">
      <c r="M13" s="4"/>
      <c r="N13" s="3" t="s">
        <v>4</v>
      </c>
      <c r="O13" s="50">
        <v>179290055.24</v>
      </c>
      <c r="P13" s="51"/>
      <c r="Q13" s="52">
        <f>O12-O13</f>
        <v>206967777.81</v>
      </c>
      <c r="R13" s="56"/>
      <c r="S13" s="53"/>
      <c r="T13" s="50">
        <v>156392970.32</v>
      </c>
      <c r="U13" s="1"/>
      <c r="V13" s="52">
        <f>T12-T13</f>
        <v>198355675.82</v>
      </c>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73"/>
    </row>
    <row r="14" spans="13:49" ht="12.75">
      <c r="M14" s="4"/>
      <c r="N14" s="3" t="s">
        <v>5</v>
      </c>
      <c r="O14" s="55"/>
      <c r="P14" s="51"/>
      <c r="Q14" s="52">
        <v>50670191.01</v>
      </c>
      <c r="R14" s="56"/>
      <c r="S14" s="53"/>
      <c r="T14" s="55"/>
      <c r="U14" s="1"/>
      <c r="V14" s="52">
        <v>20494926.39</v>
      </c>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73"/>
    </row>
    <row r="15" spans="13:49" ht="12.75">
      <c r="M15" s="4"/>
      <c r="N15" s="3" t="s">
        <v>30</v>
      </c>
      <c r="O15" s="55"/>
      <c r="P15" s="51"/>
      <c r="Q15" s="52">
        <v>132033463.86</v>
      </c>
      <c r="R15" s="56"/>
      <c r="S15" s="53"/>
      <c r="T15" s="55"/>
      <c r="U15" s="1"/>
      <c r="V15" s="52">
        <v>137974270.64</v>
      </c>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73"/>
    </row>
    <row r="16" spans="13:49" ht="12.75">
      <c r="M16" s="4"/>
      <c r="N16" s="3" t="s">
        <v>6</v>
      </c>
      <c r="O16" s="55"/>
      <c r="P16" s="51"/>
      <c r="Q16" s="52">
        <v>76428512.72</v>
      </c>
      <c r="R16" s="56"/>
      <c r="S16" s="53"/>
      <c r="T16" s="55"/>
      <c r="U16" s="1"/>
      <c r="V16" s="52">
        <v>88970696.48</v>
      </c>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73"/>
    </row>
    <row r="17" spans="13:49" ht="12.75">
      <c r="M17" s="4"/>
      <c r="N17" s="3" t="s">
        <v>31</v>
      </c>
      <c r="O17" s="55"/>
      <c r="P17" s="51"/>
      <c r="Q17" s="52">
        <v>31549639.14</v>
      </c>
      <c r="R17" s="56"/>
      <c r="S17" s="53"/>
      <c r="T17" s="55"/>
      <c r="U17" s="1"/>
      <c r="V17" s="52">
        <v>29967708.61</v>
      </c>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73"/>
    </row>
    <row r="18" spans="13:49" ht="12.75">
      <c r="M18" s="4"/>
      <c r="N18" s="3" t="s">
        <v>7</v>
      </c>
      <c r="O18" s="55"/>
      <c r="P18" s="51"/>
      <c r="Q18" s="52">
        <v>13616162.89</v>
      </c>
      <c r="R18" s="56"/>
      <c r="S18" s="53"/>
      <c r="T18" s="55"/>
      <c r="U18" s="1"/>
      <c r="V18" s="52">
        <v>10059534.47</v>
      </c>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73"/>
    </row>
    <row r="19" spans="13:49" ht="12.75">
      <c r="M19" s="4"/>
      <c r="N19" s="3" t="s">
        <v>8</v>
      </c>
      <c r="O19" s="55"/>
      <c r="P19" s="51"/>
      <c r="Q19" s="57">
        <v>3886925.16</v>
      </c>
      <c r="R19" s="56"/>
      <c r="S19" s="53"/>
      <c r="T19" s="55"/>
      <c r="U19" s="1"/>
      <c r="V19" s="57">
        <v>2061157.11</v>
      </c>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73"/>
    </row>
    <row r="20" spans="13:49" ht="15.75" thickBot="1">
      <c r="M20" s="4"/>
      <c r="N20" s="58" t="s">
        <v>9</v>
      </c>
      <c r="O20" s="59"/>
      <c r="P20" s="51"/>
      <c r="Q20" s="60">
        <f>SUM(Q11:Q19)</f>
        <v>518245222.82</v>
      </c>
      <c r="R20" s="56"/>
      <c r="S20" s="53"/>
      <c r="T20" s="59"/>
      <c r="U20" s="1"/>
      <c r="V20" s="61">
        <f>SUM(V11:V19)</f>
        <v>488404222.76000005</v>
      </c>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73"/>
    </row>
    <row r="21" spans="13:49" ht="13.5" thickTop="1">
      <c r="M21" s="4"/>
      <c r="N21" s="171"/>
      <c r="O21" s="55"/>
      <c r="P21" s="51"/>
      <c r="Q21" s="52"/>
      <c r="R21" s="56"/>
      <c r="S21" s="53"/>
      <c r="T21" s="55"/>
      <c r="U21" s="1"/>
      <c r="V21" s="52"/>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73"/>
    </row>
    <row r="22" spans="13:49" ht="15.75" thickBot="1">
      <c r="M22" s="4"/>
      <c r="N22" s="58" t="s">
        <v>10</v>
      </c>
      <c r="O22" s="59"/>
      <c r="P22" s="51"/>
      <c r="Q22" s="61">
        <v>415086227.35</v>
      </c>
      <c r="R22" s="56"/>
      <c r="S22" s="53"/>
      <c r="T22" s="59"/>
      <c r="U22" s="1"/>
      <c r="V22" s="61">
        <v>385174741.17</v>
      </c>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73"/>
    </row>
    <row r="23" spans="13:49" ht="13.5" thickTop="1">
      <c r="M23" s="4"/>
      <c r="N23" s="3"/>
      <c r="O23" s="55"/>
      <c r="P23" s="51"/>
      <c r="Q23" s="52"/>
      <c r="R23" s="56"/>
      <c r="S23" s="53"/>
      <c r="T23" s="55"/>
      <c r="U23" s="1"/>
      <c r="V23" s="52"/>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73"/>
    </row>
    <row r="24" spans="13:49" ht="18">
      <c r="M24" s="4"/>
      <c r="N24" s="44" t="s">
        <v>11</v>
      </c>
      <c r="O24" s="55"/>
      <c r="P24" s="51"/>
      <c r="Q24" s="52"/>
      <c r="R24" s="56"/>
      <c r="S24" s="53"/>
      <c r="T24" s="55"/>
      <c r="U24" s="1"/>
      <c r="V24" s="52"/>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73"/>
    </row>
    <row r="25" spans="13:49" ht="12.75">
      <c r="M25" s="4"/>
      <c r="N25" s="3" t="s">
        <v>54</v>
      </c>
      <c r="O25" s="55"/>
      <c r="P25" s="51"/>
      <c r="Q25" s="52">
        <v>33234894</v>
      </c>
      <c r="R25" s="56"/>
      <c r="S25" s="53"/>
      <c r="T25" s="55"/>
      <c r="U25" s="1"/>
      <c r="V25" s="52">
        <v>32511512.84</v>
      </c>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73"/>
    </row>
    <row r="26" spans="13:49" ht="12.75">
      <c r="M26" s="4"/>
      <c r="N26" s="3" t="s">
        <v>32</v>
      </c>
      <c r="O26" s="55"/>
      <c r="P26" s="51"/>
      <c r="Q26" s="52">
        <v>52064865.56</v>
      </c>
      <c r="R26" s="56"/>
      <c r="S26" s="53"/>
      <c r="T26" s="55"/>
      <c r="U26" s="1"/>
      <c r="V26" s="52">
        <v>0</v>
      </c>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73"/>
    </row>
    <row r="27" spans="13:49" ht="12.75">
      <c r="M27" s="4"/>
      <c r="N27" s="3" t="s">
        <v>33</v>
      </c>
      <c r="O27" s="55"/>
      <c r="P27" s="51"/>
      <c r="Q27" s="52">
        <v>2882667.87</v>
      </c>
      <c r="R27" s="56"/>
      <c r="S27" s="53"/>
      <c r="T27" s="55"/>
      <c r="U27" s="1"/>
      <c r="V27" s="52">
        <v>0</v>
      </c>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73"/>
    </row>
    <row r="28" spans="13:49" ht="12.75">
      <c r="M28" s="4"/>
      <c r="N28" s="3" t="s">
        <v>34</v>
      </c>
      <c r="O28" s="55"/>
      <c r="P28" s="51"/>
      <c r="Q28" s="52">
        <v>56370486.41</v>
      </c>
      <c r="R28" s="56"/>
      <c r="S28" s="53"/>
      <c r="T28" s="55"/>
      <c r="U28" s="1"/>
      <c r="V28" s="52">
        <v>108284352.59</v>
      </c>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73"/>
    </row>
    <row r="29" spans="13:49" ht="12.75">
      <c r="M29" s="4"/>
      <c r="N29" s="3" t="s">
        <v>12</v>
      </c>
      <c r="O29" s="55">
        <v>74887376.07</v>
      </c>
      <c r="P29" s="51"/>
      <c r="Q29" s="52"/>
      <c r="R29" s="56"/>
      <c r="S29" s="53"/>
      <c r="T29" s="55">
        <v>80078076.12</v>
      </c>
      <c r="U29" s="1"/>
      <c r="V29" s="52"/>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73"/>
    </row>
    <row r="30" spans="13:49" ht="12.75">
      <c r="M30" s="4"/>
      <c r="N30" s="3" t="s">
        <v>36</v>
      </c>
      <c r="O30" s="50">
        <v>177947.25</v>
      </c>
      <c r="P30" s="51"/>
      <c r="Q30" s="52">
        <f>O29-O30</f>
        <v>74709428.82</v>
      </c>
      <c r="R30" s="56"/>
      <c r="S30" s="53"/>
      <c r="T30" s="50">
        <v>177914.78</v>
      </c>
      <c r="U30" s="1"/>
      <c r="V30" s="52">
        <f>T29-T30</f>
        <v>79900161.34</v>
      </c>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73"/>
    </row>
    <row r="31" spans="13:49" ht="12.75">
      <c r="M31" s="4"/>
      <c r="N31" s="127" t="s">
        <v>55</v>
      </c>
      <c r="Q31" s="177">
        <v>13133626.58</v>
      </c>
      <c r="R31" s="56"/>
      <c r="S31" s="53"/>
      <c r="V31" s="177">
        <v>13641196.86</v>
      </c>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73"/>
    </row>
    <row r="32" spans="13:49" ht="12.75">
      <c r="M32" s="4"/>
      <c r="N32" s="3" t="s">
        <v>13</v>
      </c>
      <c r="O32" s="55"/>
      <c r="P32" s="51"/>
      <c r="Q32" s="52">
        <v>16669134.57</v>
      </c>
      <c r="R32" s="56"/>
      <c r="S32" s="53"/>
      <c r="T32" s="55"/>
      <c r="U32" s="1"/>
      <c r="V32" s="52">
        <v>10023063.89</v>
      </c>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73"/>
    </row>
    <row r="33" spans="13:49" ht="12.75">
      <c r="M33" s="4"/>
      <c r="N33" s="3" t="s">
        <v>14</v>
      </c>
      <c r="O33" s="55"/>
      <c r="P33" s="51"/>
      <c r="Q33" s="52">
        <v>157913130.23</v>
      </c>
      <c r="R33" s="56"/>
      <c r="S33" s="53"/>
      <c r="T33" s="55"/>
      <c r="U33" s="1"/>
      <c r="V33" s="52">
        <v>165832484.77</v>
      </c>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73"/>
    </row>
    <row r="34" spans="13:49" ht="12.75">
      <c r="M34" s="4"/>
      <c r="N34" s="3" t="s">
        <v>15</v>
      </c>
      <c r="O34" s="55"/>
      <c r="P34" s="51"/>
      <c r="Q34" s="52">
        <v>58600647.74</v>
      </c>
      <c r="R34" s="56"/>
      <c r="S34" s="53"/>
      <c r="T34" s="55"/>
      <c r="U34" s="1"/>
      <c r="V34" s="52">
        <v>58801360.69</v>
      </c>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73"/>
    </row>
    <row r="35" spans="13:49" ht="12.75">
      <c r="M35" s="4"/>
      <c r="N35" s="3" t="s">
        <v>16</v>
      </c>
      <c r="O35" s="55"/>
      <c r="P35" s="51"/>
      <c r="Q35" s="57">
        <v>52666341.04</v>
      </c>
      <c r="R35" s="56"/>
      <c r="S35" s="53"/>
      <c r="T35" s="55"/>
      <c r="U35" s="1"/>
      <c r="V35" s="62">
        <v>19410089.78</v>
      </c>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73"/>
    </row>
    <row r="36" spans="13:49" ht="13.5" thickBot="1">
      <c r="M36" s="4"/>
      <c r="N36" s="58" t="s">
        <v>17</v>
      </c>
      <c r="O36" s="55"/>
      <c r="P36" s="51"/>
      <c r="Q36" s="61">
        <f>SUM(Q25:Q35)</f>
        <v>518245222.82</v>
      </c>
      <c r="R36" s="56"/>
      <c r="S36" s="53"/>
      <c r="T36" s="55"/>
      <c r="U36" s="1"/>
      <c r="V36" s="61">
        <f>SUM(V25:V35)</f>
        <v>488404222.76</v>
      </c>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73"/>
    </row>
    <row r="37" spans="13:49" ht="13.5" thickTop="1">
      <c r="M37" s="4"/>
      <c r="N37" s="3"/>
      <c r="O37" s="55"/>
      <c r="P37" s="51"/>
      <c r="Q37" s="52"/>
      <c r="R37" s="56"/>
      <c r="S37" s="53"/>
      <c r="T37" s="55"/>
      <c r="U37" s="1"/>
      <c r="V37" s="52"/>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73"/>
    </row>
    <row r="38" spans="13:49" ht="13.5" thickBot="1">
      <c r="M38" s="4"/>
      <c r="N38" s="58" t="s">
        <v>18</v>
      </c>
      <c r="O38" s="55"/>
      <c r="P38" s="51"/>
      <c r="Q38" s="61">
        <v>415086227.35</v>
      </c>
      <c r="R38" s="56"/>
      <c r="S38" s="53"/>
      <c r="T38" s="55"/>
      <c r="U38" s="1"/>
      <c r="V38" s="61">
        <v>385174741.17</v>
      </c>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73"/>
    </row>
    <row r="39" spans="13:49" ht="13.5" thickTop="1">
      <c r="M39" s="4"/>
      <c r="N39" s="3"/>
      <c r="O39" s="55"/>
      <c r="P39" s="51"/>
      <c r="Q39" s="52"/>
      <c r="R39" s="10"/>
      <c r="S39" s="53"/>
      <c r="T39" s="55"/>
      <c r="U39" s="1"/>
      <c r="V39" s="52"/>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73"/>
    </row>
    <row r="40" spans="13:49" ht="12.75">
      <c r="M40" s="4"/>
      <c r="N40" s="3"/>
      <c r="O40" s="55"/>
      <c r="P40" s="51"/>
      <c r="Q40" s="52"/>
      <c r="R40" s="10"/>
      <c r="S40" s="53"/>
      <c r="T40" s="55"/>
      <c r="U40" s="1"/>
      <c r="V40" s="52"/>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73"/>
    </row>
    <row r="41" spans="13:49" ht="12.75">
      <c r="M41" s="4"/>
      <c r="N41" s="3"/>
      <c r="O41" s="55"/>
      <c r="P41" s="51"/>
      <c r="Q41" s="52"/>
      <c r="R41" s="10"/>
      <c r="S41" s="53"/>
      <c r="T41" s="55"/>
      <c r="U41" s="1"/>
      <c r="V41" s="52"/>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73"/>
    </row>
    <row r="42" spans="13:49" ht="12.75">
      <c r="M42" s="4"/>
      <c r="N42" s="3"/>
      <c r="O42" s="55"/>
      <c r="P42" s="51"/>
      <c r="Q42" s="52"/>
      <c r="R42" s="10"/>
      <c r="S42" s="53"/>
      <c r="T42" s="55"/>
      <c r="U42" s="1"/>
      <c r="V42" s="52"/>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73"/>
    </row>
    <row r="43" spans="13:49" ht="12.75">
      <c r="M43" s="4"/>
      <c r="N43" s="3"/>
      <c r="O43" s="55"/>
      <c r="P43" s="51"/>
      <c r="Q43" s="52"/>
      <c r="R43" s="10"/>
      <c r="S43" s="53"/>
      <c r="T43" s="55"/>
      <c r="U43" s="1"/>
      <c r="V43" s="52"/>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73"/>
    </row>
    <row r="44" spans="13:49" ht="13.5" thickBot="1">
      <c r="M44" s="5"/>
      <c r="N44" s="6"/>
      <c r="O44" s="63"/>
      <c r="P44" s="64"/>
      <c r="Q44" s="65"/>
      <c r="R44" s="66"/>
      <c r="S44" s="67"/>
      <c r="T44" s="63"/>
      <c r="U44" s="7"/>
      <c r="V44" s="65"/>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175"/>
    </row>
    <row r="45" spans="13:49" ht="18">
      <c r="M45" s="8"/>
      <c r="N45" s="141" t="s">
        <v>26</v>
      </c>
      <c r="O45" s="141"/>
      <c r="P45" s="141"/>
      <c r="Q45" s="141"/>
      <c r="R45" s="141"/>
      <c r="S45" s="178"/>
      <c r="T45" s="69"/>
      <c r="U45" s="1"/>
      <c r="V45" s="52"/>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0"/>
      <c r="AW45" s="173"/>
    </row>
    <row r="46" spans="13:49" ht="18.75" thickBot="1">
      <c r="M46" s="5"/>
      <c r="N46" s="142" t="s">
        <v>56</v>
      </c>
      <c r="O46" s="142"/>
      <c r="P46" s="142"/>
      <c r="Q46" s="142"/>
      <c r="R46" s="142"/>
      <c r="S46" s="179"/>
      <c r="T46" s="69"/>
      <c r="U46" s="1"/>
      <c r="V46" s="52"/>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0"/>
      <c r="AW46" s="173"/>
    </row>
    <row r="47" spans="13:49" ht="12.75">
      <c r="M47" s="8"/>
      <c r="N47" s="2"/>
      <c r="O47" s="71" t="s">
        <v>25</v>
      </c>
      <c r="P47" s="72"/>
      <c r="Q47" s="71" t="s">
        <v>25</v>
      </c>
      <c r="R47" s="180"/>
      <c r="S47" s="1"/>
      <c r="T47" s="52"/>
      <c r="U47" s="1"/>
      <c r="V47" s="52"/>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0"/>
      <c r="AW47" s="173"/>
    </row>
    <row r="48" spans="13:49" ht="12.75">
      <c r="M48" s="4"/>
      <c r="N48" s="3"/>
      <c r="O48" s="74" t="s">
        <v>46</v>
      </c>
      <c r="P48" s="75"/>
      <c r="Q48" s="74" t="s">
        <v>47</v>
      </c>
      <c r="R48" s="181"/>
      <c r="S48" s="1"/>
      <c r="T48" s="52"/>
      <c r="U48" s="1"/>
      <c r="V48" s="52"/>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0"/>
      <c r="AW48" s="173"/>
    </row>
    <row r="49" spans="13:49" ht="12.75">
      <c r="M49" s="4"/>
      <c r="N49" s="3"/>
      <c r="O49" s="77" t="s">
        <v>19</v>
      </c>
      <c r="P49" s="74"/>
      <c r="Q49" s="77" t="s">
        <v>19</v>
      </c>
      <c r="R49" s="181"/>
      <c r="S49" s="1"/>
      <c r="T49" s="52"/>
      <c r="U49" s="1"/>
      <c r="V49" s="52"/>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0"/>
      <c r="AW49" s="173"/>
    </row>
    <row r="50" spans="13:49" ht="12.75">
      <c r="M50" s="4"/>
      <c r="N50" s="3" t="s">
        <v>20</v>
      </c>
      <c r="O50" s="52"/>
      <c r="P50" s="51"/>
      <c r="Q50" s="52"/>
      <c r="R50" s="1"/>
      <c r="S50" s="1"/>
      <c r="T50" s="52"/>
      <c r="U50" s="1"/>
      <c r="V50" s="52"/>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0"/>
      <c r="AW50" s="173"/>
    </row>
    <row r="51" spans="13:49" ht="12.75">
      <c r="M51" s="4"/>
      <c r="N51" s="3" t="s">
        <v>21</v>
      </c>
      <c r="O51" s="52">
        <v>1002667187.18</v>
      </c>
      <c r="P51" s="51"/>
      <c r="Q51" s="52">
        <v>1095285691.34</v>
      </c>
      <c r="R51" s="1"/>
      <c r="S51" s="1"/>
      <c r="T51" s="52"/>
      <c r="U51" s="1"/>
      <c r="V51" s="52"/>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0"/>
      <c r="AW51" s="173"/>
    </row>
    <row r="52" spans="13:49" ht="12.75">
      <c r="M52" s="4"/>
      <c r="N52" s="58" t="s">
        <v>39</v>
      </c>
      <c r="O52" s="57">
        <v>911045743.25</v>
      </c>
      <c r="P52" s="79"/>
      <c r="Q52" s="57">
        <v>1001973568.38</v>
      </c>
      <c r="R52" s="1"/>
      <c r="S52" s="1"/>
      <c r="T52" s="52"/>
      <c r="U52" s="1"/>
      <c r="V52" s="52"/>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0"/>
      <c r="AW52" s="173"/>
    </row>
    <row r="53" spans="13:49" ht="12.75">
      <c r="M53" s="4"/>
      <c r="N53" s="58" t="s">
        <v>22</v>
      </c>
      <c r="O53" s="80">
        <f>O51-O52</f>
        <v>91621443.92999995</v>
      </c>
      <c r="P53" s="51"/>
      <c r="Q53" s="80">
        <f>Q51-Q52</f>
        <v>93312122.95999992</v>
      </c>
      <c r="R53" s="1"/>
      <c r="S53" s="1"/>
      <c r="T53" s="52"/>
      <c r="U53" s="1"/>
      <c r="V53" s="52"/>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0"/>
      <c r="AW53" s="173"/>
    </row>
    <row r="54" spans="13:49" ht="12.75">
      <c r="M54" s="4"/>
      <c r="N54" s="58" t="s">
        <v>40</v>
      </c>
      <c r="O54" s="52">
        <v>5230962.11</v>
      </c>
      <c r="P54" s="51"/>
      <c r="Q54" s="52">
        <v>5163423.46</v>
      </c>
      <c r="R54" s="1"/>
      <c r="S54" s="1"/>
      <c r="T54" s="52"/>
      <c r="U54" s="1"/>
      <c r="V54" s="52"/>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0"/>
      <c r="AW54" s="173"/>
    </row>
    <row r="55" spans="13:49" ht="12.75">
      <c r="M55" s="4"/>
      <c r="N55" s="58" t="s">
        <v>41</v>
      </c>
      <c r="O55" s="52">
        <v>11440169.07</v>
      </c>
      <c r="P55" s="51"/>
      <c r="Q55" s="52">
        <v>11475181.49</v>
      </c>
      <c r="R55" s="1"/>
      <c r="S55" s="1"/>
      <c r="T55" s="52"/>
      <c r="U55" s="1"/>
      <c r="V55" s="52"/>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0"/>
      <c r="AW55" s="173"/>
    </row>
    <row r="56" spans="13:49" ht="12.75">
      <c r="M56" s="4"/>
      <c r="N56" s="3" t="s">
        <v>23</v>
      </c>
      <c r="O56" s="52">
        <v>7760276.67</v>
      </c>
      <c r="P56" s="51"/>
      <c r="Q56" s="52">
        <v>6226181.78</v>
      </c>
      <c r="R56" s="1"/>
      <c r="S56" s="1"/>
      <c r="T56" s="52"/>
      <c r="U56" s="1"/>
      <c r="V56" s="52"/>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0"/>
      <c r="AW56" s="173"/>
    </row>
    <row r="57" spans="13:49" ht="12.75">
      <c r="M57" s="4"/>
      <c r="N57" s="3" t="s">
        <v>38</v>
      </c>
      <c r="O57" s="57">
        <v>4495809.28</v>
      </c>
      <c r="P57" s="51"/>
      <c r="Q57" s="57">
        <v>10112609.62</v>
      </c>
      <c r="R57" s="1"/>
      <c r="S57" s="1"/>
      <c r="T57" s="52"/>
      <c r="U57" s="1"/>
      <c r="V57" s="52"/>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0"/>
      <c r="AW57" s="173"/>
    </row>
    <row r="58" spans="13:49" ht="12.75">
      <c r="M58" s="4"/>
      <c r="N58" s="58" t="s">
        <v>24</v>
      </c>
      <c r="O58" s="80">
        <f>O53+O54-O55-O56-O57</f>
        <v>73156151.01999994</v>
      </c>
      <c r="P58" s="51"/>
      <c r="Q58" s="80">
        <f>Q53+Q54-Q55-Q56-Q57</f>
        <v>70661573.52999991</v>
      </c>
      <c r="R58" s="1"/>
      <c r="S58" s="1"/>
      <c r="T58" s="52"/>
      <c r="U58" s="1"/>
      <c r="V58" s="52"/>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0"/>
      <c r="AW58" s="173"/>
    </row>
    <row r="59" spans="13:49" ht="12.75">
      <c r="M59" s="4"/>
      <c r="N59" s="58" t="s">
        <v>42</v>
      </c>
      <c r="O59" s="52">
        <v>23038971.32</v>
      </c>
      <c r="P59" s="51"/>
      <c r="Q59" s="52">
        <v>34738236</v>
      </c>
      <c r="R59" s="1"/>
      <c r="S59" s="1"/>
      <c r="T59" s="52"/>
      <c r="U59" s="1"/>
      <c r="V59" s="52"/>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0"/>
      <c r="AW59" s="173"/>
    </row>
    <row r="60" spans="13:49" ht="12.75">
      <c r="M60" s="4"/>
      <c r="N60" s="58" t="s">
        <v>43</v>
      </c>
      <c r="O60" s="52">
        <v>21307746.27</v>
      </c>
      <c r="P60" s="51"/>
      <c r="Q60" s="52">
        <v>25321733.41</v>
      </c>
      <c r="R60" s="1"/>
      <c r="S60" s="1"/>
      <c r="T60" s="52"/>
      <c r="U60" s="1"/>
      <c r="V60" s="52"/>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0"/>
      <c r="AW60" s="173"/>
    </row>
    <row r="61" spans="13:49" ht="13.5" thickBot="1">
      <c r="M61" s="174"/>
      <c r="N61" s="58" t="s">
        <v>57</v>
      </c>
      <c r="O61" s="87">
        <f>O58+O59-O60</f>
        <v>74887376.06999995</v>
      </c>
      <c r="P61" s="51"/>
      <c r="Q61" s="87">
        <f>Q58+Q59-Q60</f>
        <v>80078076.11999992</v>
      </c>
      <c r="R61" s="1"/>
      <c r="S61" s="182"/>
      <c r="T61" s="183"/>
      <c r="U61" s="182"/>
      <c r="V61" s="183"/>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4"/>
      <c r="AW61" s="173"/>
    </row>
    <row r="62" spans="13:49" ht="13.5" thickTop="1">
      <c r="M62" s="174"/>
      <c r="R62" s="1"/>
      <c r="S62" s="182"/>
      <c r="T62" s="183"/>
      <c r="U62" s="182"/>
      <c r="V62" s="183"/>
      <c r="W62" s="182"/>
      <c r="X62" s="182"/>
      <c r="Y62" s="182"/>
      <c r="Z62" s="182"/>
      <c r="AA62" s="182"/>
      <c r="AB62" s="182"/>
      <c r="AC62" s="182"/>
      <c r="AD62" s="182"/>
      <c r="AE62" s="182"/>
      <c r="AF62" s="182"/>
      <c r="AG62" s="182"/>
      <c r="AH62" s="182"/>
      <c r="AI62" s="182"/>
      <c r="AJ62" s="182"/>
      <c r="AK62" s="182"/>
      <c r="AL62" s="182"/>
      <c r="AM62" s="182"/>
      <c r="AN62" s="182"/>
      <c r="AO62" s="182"/>
      <c r="AP62" s="182"/>
      <c r="AQ62" s="182"/>
      <c r="AR62" s="182"/>
      <c r="AS62" s="182"/>
      <c r="AT62" s="182"/>
      <c r="AU62" s="182"/>
      <c r="AV62" s="184"/>
      <c r="AW62" s="173"/>
    </row>
    <row r="63" spans="13:49" ht="12.75">
      <c r="M63" s="174"/>
      <c r="N63" s="171"/>
      <c r="O63" s="183"/>
      <c r="P63" s="51"/>
      <c r="Q63" s="183"/>
      <c r="R63" s="1"/>
      <c r="S63" s="182"/>
      <c r="T63" s="183"/>
      <c r="U63" s="182"/>
      <c r="V63" s="183"/>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4"/>
      <c r="AW63" s="173"/>
    </row>
    <row r="64" spans="13:49" ht="12.75">
      <c r="M64" s="174"/>
      <c r="N64" s="171"/>
      <c r="O64" s="52"/>
      <c r="P64" s="51"/>
      <c r="Q64" s="52"/>
      <c r="R64" s="1"/>
      <c r="S64" s="182"/>
      <c r="T64" s="183"/>
      <c r="U64" s="182"/>
      <c r="V64" s="183"/>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4"/>
      <c r="AW64" s="173"/>
    </row>
    <row r="65" spans="13:49" ht="18">
      <c r="M65" s="174"/>
      <c r="N65" s="144"/>
      <c r="O65" s="144"/>
      <c r="P65" s="144"/>
      <c r="Q65" s="144"/>
      <c r="R65" s="144"/>
      <c r="S65" s="182"/>
      <c r="T65" s="183"/>
      <c r="U65" s="182"/>
      <c r="V65" s="183"/>
      <c r="W65" s="182"/>
      <c r="X65" s="182"/>
      <c r="Y65" s="182"/>
      <c r="Z65" s="182"/>
      <c r="AA65" s="182"/>
      <c r="AB65" s="182"/>
      <c r="AC65" s="182"/>
      <c r="AD65" s="182"/>
      <c r="AE65" s="182"/>
      <c r="AF65" s="182"/>
      <c r="AG65" s="182"/>
      <c r="AH65" s="182"/>
      <c r="AI65" s="182"/>
      <c r="AJ65" s="182"/>
      <c r="AK65" s="182"/>
      <c r="AL65" s="182"/>
      <c r="AM65" s="182"/>
      <c r="AN65" s="182"/>
      <c r="AO65" s="182"/>
      <c r="AP65" s="182"/>
      <c r="AQ65" s="182"/>
      <c r="AR65" s="182"/>
      <c r="AS65" s="182"/>
      <c r="AT65" s="182"/>
      <c r="AU65" s="182"/>
      <c r="AV65" s="184"/>
      <c r="AW65" s="173"/>
    </row>
    <row r="66" spans="13:49" ht="12.75">
      <c r="M66" s="174"/>
      <c r="N66" s="147"/>
      <c r="O66" s="147"/>
      <c r="P66" s="147"/>
      <c r="Q66" s="147"/>
      <c r="R66" s="147"/>
      <c r="S66" s="182"/>
      <c r="T66" s="183"/>
      <c r="U66" s="182"/>
      <c r="V66" s="183"/>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4"/>
      <c r="AW66" s="173"/>
    </row>
    <row r="67" spans="13:49" ht="12.75">
      <c r="M67" s="174"/>
      <c r="N67" s="96"/>
      <c r="O67" s="96"/>
      <c r="P67" s="96"/>
      <c r="Q67" s="96"/>
      <c r="R67" s="96"/>
      <c r="S67" s="182"/>
      <c r="T67" s="183"/>
      <c r="U67" s="182"/>
      <c r="V67" s="183"/>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4"/>
      <c r="AW67" s="173"/>
    </row>
    <row r="68" spans="13:49" ht="12.75">
      <c r="M68" s="174"/>
      <c r="N68" s="132"/>
      <c r="O68" s="132"/>
      <c r="P68" s="51"/>
      <c r="S68" s="182"/>
      <c r="T68" s="183"/>
      <c r="U68" s="182"/>
      <c r="V68" s="183"/>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4"/>
      <c r="AW68" s="173"/>
    </row>
    <row r="69" spans="13:49" ht="12.75">
      <c r="M69" s="174"/>
      <c r="N69" s="132"/>
      <c r="O69" s="132"/>
      <c r="P69" s="51"/>
      <c r="Q69" s="99"/>
      <c r="R69" s="114"/>
      <c r="S69" s="182"/>
      <c r="T69" s="183"/>
      <c r="U69" s="182"/>
      <c r="V69" s="183"/>
      <c r="W69" s="182"/>
      <c r="X69" s="182"/>
      <c r="Y69" s="182"/>
      <c r="Z69" s="182"/>
      <c r="AA69" s="182"/>
      <c r="AB69" s="182"/>
      <c r="AC69" s="182"/>
      <c r="AD69" s="182"/>
      <c r="AE69" s="182"/>
      <c r="AF69" s="182"/>
      <c r="AG69" s="182"/>
      <c r="AH69" s="182"/>
      <c r="AI69" s="182"/>
      <c r="AJ69" s="182"/>
      <c r="AK69" s="182"/>
      <c r="AL69" s="182"/>
      <c r="AM69" s="182"/>
      <c r="AN69" s="182"/>
      <c r="AO69" s="182"/>
      <c r="AP69" s="182"/>
      <c r="AQ69" s="182"/>
      <c r="AR69" s="182"/>
      <c r="AS69" s="182"/>
      <c r="AT69" s="182"/>
      <c r="AU69" s="182"/>
      <c r="AV69" s="184"/>
      <c r="AW69" s="173"/>
    </row>
    <row r="70" spans="13:49" ht="12.75">
      <c r="M70" s="174"/>
      <c r="N70" s="132"/>
      <c r="O70" s="132"/>
      <c r="P70" s="51"/>
      <c r="Q70" s="99"/>
      <c r="R70" s="114"/>
      <c r="S70" s="182"/>
      <c r="T70" s="183"/>
      <c r="U70" s="182"/>
      <c r="V70" s="183"/>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4"/>
      <c r="AW70" s="173"/>
    </row>
    <row r="71" spans="13:49" ht="12.75">
      <c r="M71" s="174"/>
      <c r="N71" s="132"/>
      <c r="O71" s="132"/>
      <c r="P71" s="51"/>
      <c r="Q71" s="99"/>
      <c r="R71" s="114"/>
      <c r="S71" s="182"/>
      <c r="T71" s="183"/>
      <c r="U71" s="182"/>
      <c r="V71" s="183"/>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182"/>
      <c r="AV71" s="184"/>
      <c r="AW71" s="173"/>
    </row>
    <row r="72" spans="13:49" ht="12.75">
      <c r="M72" s="174"/>
      <c r="N72" s="132"/>
      <c r="O72" s="132"/>
      <c r="P72" s="51"/>
      <c r="Q72" s="99"/>
      <c r="R72" s="114"/>
      <c r="S72" s="182"/>
      <c r="T72" s="183"/>
      <c r="U72" s="182"/>
      <c r="V72" s="183"/>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182"/>
      <c r="AV72" s="182"/>
      <c r="AW72" s="173"/>
    </row>
    <row r="73" spans="13:49" ht="12.75">
      <c r="M73" s="174"/>
      <c r="N73" s="98"/>
      <c r="O73" s="147" t="s">
        <v>58</v>
      </c>
      <c r="P73" s="147"/>
      <c r="Q73" s="147"/>
      <c r="R73" s="114"/>
      <c r="S73" s="182"/>
      <c r="T73" s="183"/>
      <c r="U73" s="182"/>
      <c r="V73" s="183"/>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182"/>
      <c r="AV73" s="182"/>
      <c r="AW73" s="173"/>
    </row>
    <row r="74" spans="13:49" ht="12.75">
      <c r="M74" s="174"/>
      <c r="N74" s="132"/>
      <c r="O74" s="132"/>
      <c r="P74" s="51"/>
      <c r="Q74" s="99"/>
      <c r="R74" s="114"/>
      <c r="S74" s="182"/>
      <c r="T74" s="183"/>
      <c r="U74" s="182"/>
      <c r="V74" s="183"/>
      <c r="W74" s="182"/>
      <c r="X74" s="182"/>
      <c r="Y74" s="182"/>
      <c r="Z74" s="182"/>
      <c r="AA74" s="182"/>
      <c r="AB74" s="182"/>
      <c r="AC74" s="182"/>
      <c r="AD74" s="182"/>
      <c r="AE74" s="182"/>
      <c r="AF74" s="182"/>
      <c r="AG74" s="182"/>
      <c r="AH74" s="182"/>
      <c r="AI74" s="182"/>
      <c r="AJ74" s="182"/>
      <c r="AK74" s="182"/>
      <c r="AL74" s="182"/>
      <c r="AM74" s="182"/>
      <c r="AN74" s="182"/>
      <c r="AO74" s="182"/>
      <c r="AP74" s="182"/>
      <c r="AQ74" s="182"/>
      <c r="AR74" s="182"/>
      <c r="AS74" s="182"/>
      <c r="AT74" s="182"/>
      <c r="AU74" s="182"/>
      <c r="AV74" s="182"/>
      <c r="AW74" s="173"/>
    </row>
    <row r="75" spans="13:49" ht="12.75">
      <c r="M75" s="174"/>
      <c r="N75" s="132"/>
      <c r="O75" s="132"/>
      <c r="P75" s="51"/>
      <c r="Q75" s="99"/>
      <c r="R75" s="114"/>
      <c r="S75" s="182"/>
      <c r="T75" s="183"/>
      <c r="U75" s="182"/>
      <c r="V75" s="183"/>
      <c r="W75" s="182"/>
      <c r="X75" s="182"/>
      <c r="Y75" s="182"/>
      <c r="Z75" s="182"/>
      <c r="AA75" s="182"/>
      <c r="AB75" s="182"/>
      <c r="AC75" s="182"/>
      <c r="AD75" s="182"/>
      <c r="AE75" s="182"/>
      <c r="AF75" s="182"/>
      <c r="AG75" s="182"/>
      <c r="AH75" s="182"/>
      <c r="AI75" s="182"/>
      <c r="AJ75" s="182"/>
      <c r="AK75" s="182"/>
      <c r="AL75" s="182"/>
      <c r="AM75" s="182"/>
      <c r="AN75" s="182"/>
      <c r="AO75" s="182"/>
      <c r="AP75" s="182"/>
      <c r="AQ75" s="182"/>
      <c r="AR75" s="182"/>
      <c r="AS75" s="182"/>
      <c r="AT75" s="182"/>
      <c r="AU75" s="182"/>
      <c r="AV75" s="182"/>
      <c r="AW75" s="173"/>
    </row>
    <row r="76" spans="13:49" ht="12.75">
      <c r="M76" s="174"/>
      <c r="N76" s="132"/>
      <c r="O76" s="132"/>
      <c r="P76" s="51"/>
      <c r="Q76" s="99"/>
      <c r="R76" s="114"/>
      <c r="S76" s="182"/>
      <c r="T76" s="183"/>
      <c r="U76" s="182"/>
      <c r="V76" s="183"/>
      <c r="W76" s="182"/>
      <c r="X76" s="182"/>
      <c r="Y76" s="182"/>
      <c r="Z76" s="182"/>
      <c r="AA76" s="182"/>
      <c r="AB76" s="182"/>
      <c r="AC76" s="182"/>
      <c r="AD76" s="182"/>
      <c r="AE76" s="182"/>
      <c r="AF76" s="182"/>
      <c r="AG76" s="182"/>
      <c r="AH76" s="182"/>
      <c r="AI76" s="182"/>
      <c r="AJ76" s="182"/>
      <c r="AK76" s="182"/>
      <c r="AL76" s="182"/>
      <c r="AM76" s="182"/>
      <c r="AN76" s="182"/>
      <c r="AO76" s="182"/>
      <c r="AP76" s="182"/>
      <c r="AQ76" s="182"/>
      <c r="AR76" s="182"/>
      <c r="AS76" s="182"/>
      <c r="AT76" s="182"/>
      <c r="AU76" s="182"/>
      <c r="AV76" s="182"/>
      <c r="AW76" s="173"/>
    </row>
    <row r="77" spans="13:49" ht="12.75">
      <c r="M77" s="174"/>
      <c r="N77" s="98"/>
      <c r="O77" s="98"/>
      <c r="P77" s="51"/>
      <c r="Q77" s="99"/>
      <c r="R77" s="114"/>
      <c r="S77" s="182"/>
      <c r="T77" s="183"/>
      <c r="U77" s="182"/>
      <c r="V77" s="183"/>
      <c r="W77" s="182"/>
      <c r="X77" s="182"/>
      <c r="Y77" s="182"/>
      <c r="Z77" s="182"/>
      <c r="AA77" s="182"/>
      <c r="AB77" s="182"/>
      <c r="AC77" s="182"/>
      <c r="AD77" s="182"/>
      <c r="AE77" s="182"/>
      <c r="AF77" s="182"/>
      <c r="AG77" s="182"/>
      <c r="AH77" s="182"/>
      <c r="AI77" s="182"/>
      <c r="AJ77" s="182"/>
      <c r="AK77" s="182"/>
      <c r="AL77" s="182"/>
      <c r="AM77" s="182"/>
      <c r="AN77" s="182"/>
      <c r="AO77" s="182"/>
      <c r="AP77" s="182"/>
      <c r="AQ77" s="182"/>
      <c r="AR77" s="182"/>
      <c r="AS77" s="182"/>
      <c r="AT77" s="182"/>
      <c r="AU77" s="182"/>
      <c r="AV77" s="182"/>
      <c r="AW77" s="173"/>
    </row>
    <row r="78" spans="13:49" ht="12.75">
      <c r="M78" s="174"/>
      <c r="N78" s="98"/>
      <c r="O78" s="98"/>
      <c r="P78" s="51"/>
      <c r="Q78" s="99"/>
      <c r="R78" s="114"/>
      <c r="S78" s="182"/>
      <c r="T78" s="183"/>
      <c r="U78" s="182"/>
      <c r="V78" s="183"/>
      <c r="W78" s="182"/>
      <c r="X78" s="182"/>
      <c r="Y78" s="182"/>
      <c r="Z78" s="182"/>
      <c r="AA78" s="182"/>
      <c r="AB78" s="182"/>
      <c r="AC78" s="182"/>
      <c r="AD78" s="182"/>
      <c r="AE78" s="182"/>
      <c r="AF78" s="182"/>
      <c r="AG78" s="182"/>
      <c r="AH78" s="182"/>
      <c r="AI78" s="182"/>
      <c r="AJ78" s="182"/>
      <c r="AK78" s="182"/>
      <c r="AL78" s="182"/>
      <c r="AM78" s="182"/>
      <c r="AN78" s="182"/>
      <c r="AO78" s="182"/>
      <c r="AP78" s="182"/>
      <c r="AQ78" s="182"/>
      <c r="AR78" s="182"/>
      <c r="AS78" s="182"/>
      <c r="AT78" s="182"/>
      <c r="AU78" s="182"/>
      <c r="AV78" s="182"/>
      <c r="AW78" s="173"/>
    </row>
    <row r="79" spans="13:49" ht="12.75">
      <c r="M79" s="174"/>
      <c r="N79" s="98"/>
      <c r="O79" s="98"/>
      <c r="P79" s="51"/>
      <c r="Q79" s="99"/>
      <c r="R79" s="114"/>
      <c r="S79" s="182"/>
      <c r="T79" s="183"/>
      <c r="U79" s="182"/>
      <c r="V79" s="183"/>
      <c r="W79" s="182"/>
      <c r="X79" s="182"/>
      <c r="Y79" s="182"/>
      <c r="Z79" s="182"/>
      <c r="AA79" s="182"/>
      <c r="AB79" s="182"/>
      <c r="AC79" s="182"/>
      <c r="AD79" s="182"/>
      <c r="AE79" s="182"/>
      <c r="AF79" s="182"/>
      <c r="AG79" s="182"/>
      <c r="AH79" s="182"/>
      <c r="AI79" s="182"/>
      <c r="AJ79" s="182"/>
      <c r="AK79" s="182"/>
      <c r="AL79" s="182"/>
      <c r="AM79" s="182"/>
      <c r="AN79" s="182"/>
      <c r="AO79" s="182"/>
      <c r="AP79" s="182"/>
      <c r="AQ79" s="182"/>
      <c r="AR79" s="182"/>
      <c r="AS79" s="182"/>
      <c r="AT79" s="182"/>
      <c r="AU79" s="182"/>
      <c r="AV79" s="182"/>
      <c r="AW79" s="173"/>
    </row>
    <row r="80" spans="13:49" ht="12.75">
      <c r="M80" s="174"/>
      <c r="N80" s="98"/>
      <c r="O80" s="98"/>
      <c r="P80" s="51"/>
      <c r="Q80" s="99"/>
      <c r="R80" s="114"/>
      <c r="S80" s="182"/>
      <c r="T80" s="183"/>
      <c r="U80" s="182"/>
      <c r="V80" s="183"/>
      <c r="W80" s="182"/>
      <c r="X80" s="182"/>
      <c r="Y80" s="182"/>
      <c r="Z80" s="182"/>
      <c r="AA80" s="182"/>
      <c r="AB80" s="182"/>
      <c r="AC80" s="182"/>
      <c r="AD80" s="182"/>
      <c r="AE80" s="182"/>
      <c r="AF80" s="182"/>
      <c r="AG80" s="182"/>
      <c r="AH80" s="182"/>
      <c r="AI80" s="182"/>
      <c r="AJ80" s="182"/>
      <c r="AK80" s="182"/>
      <c r="AL80" s="182"/>
      <c r="AM80" s="182"/>
      <c r="AN80" s="182"/>
      <c r="AO80" s="182"/>
      <c r="AP80" s="182"/>
      <c r="AQ80" s="182"/>
      <c r="AR80" s="182"/>
      <c r="AS80" s="182"/>
      <c r="AT80" s="182"/>
      <c r="AU80" s="182"/>
      <c r="AV80" s="182"/>
      <c r="AW80" s="173"/>
    </row>
    <row r="81" spans="13:49" ht="12.75">
      <c r="M81" s="174"/>
      <c r="N81" s="132"/>
      <c r="O81" s="132"/>
      <c r="P81" s="51"/>
      <c r="Q81" s="99"/>
      <c r="R81" s="114"/>
      <c r="S81" s="182"/>
      <c r="T81" s="183"/>
      <c r="U81" s="182"/>
      <c r="V81" s="183"/>
      <c r="W81" s="182"/>
      <c r="X81" s="182"/>
      <c r="Y81" s="182"/>
      <c r="Z81" s="182"/>
      <c r="AA81" s="182"/>
      <c r="AB81" s="182"/>
      <c r="AC81" s="182"/>
      <c r="AD81" s="182"/>
      <c r="AE81" s="182"/>
      <c r="AF81" s="182"/>
      <c r="AG81" s="182"/>
      <c r="AH81" s="182"/>
      <c r="AI81" s="182"/>
      <c r="AJ81" s="182"/>
      <c r="AK81" s="182"/>
      <c r="AL81" s="182"/>
      <c r="AM81" s="182"/>
      <c r="AN81" s="182"/>
      <c r="AO81" s="182"/>
      <c r="AP81" s="182"/>
      <c r="AQ81" s="182"/>
      <c r="AR81" s="182"/>
      <c r="AS81" s="182"/>
      <c r="AT81" s="182"/>
      <c r="AU81" s="182"/>
      <c r="AV81" s="182"/>
      <c r="AW81" s="173"/>
    </row>
    <row r="82" spans="13:49" ht="12.75">
      <c r="M82" s="174"/>
      <c r="N82" s="98"/>
      <c r="O82" s="101"/>
      <c r="P82" s="51"/>
      <c r="Q82" s="99"/>
      <c r="R82" s="114"/>
      <c r="S82" s="182"/>
      <c r="T82" s="183"/>
      <c r="U82" s="182"/>
      <c r="V82" s="183"/>
      <c r="W82" s="182"/>
      <c r="X82" s="182"/>
      <c r="Y82" s="182"/>
      <c r="Z82" s="182"/>
      <c r="AA82" s="182"/>
      <c r="AB82" s="182"/>
      <c r="AC82" s="182"/>
      <c r="AD82" s="182"/>
      <c r="AE82" s="182"/>
      <c r="AF82" s="182"/>
      <c r="AG82" s="182"/>
      <c r="AH82" s="182"/>
      <c r="AI82" s="182"/>
      <c r="AJ82" s="182"/>
      <c r="AK82" s="182"/>
      <c r="AL82" s="182"/>
      <c r="AM82" s="182"/>
      <c r="AN82" s="182"/>
      <c r="AO82" s="182"/>
      <c r="AP82" s="182"/>
      <c r="AQ82" s="182"/>
      <c r="AR82" s="182"/>
      <c r="AS82" s="182"/>
      <c r="AT82" s="182"/>
      <c r="AU82" s="182"/>
      <c r="AV82" s="182"/>
      <c r="AW82" s="173"/>
    </row>
    <row r="83" spans="13:49" ht="12.75">
      <c r="M83" s="174"/>
      <c r="N83" s="134"/>
      <c r="O83" s="134"/>
      <c r="P83" s="51"/>
      <c r="Q83" s="99"/>
      <c r="R83" s="114"/>
      <c r="S83" s="182"/>
      <c r="T83" s="183"/>
      <c r="U83" s="182"/>
      <c r="V83" s="183"/>
      <c r="W83" s="182"/>
      <c r="X83" s="182"/>
      <c r="Y83" s="182"/>
      <c r="Z83" s="182"/>
      <c r="AA83" s="182"/>
      <c r="AB83" s="182"/>
      <c r="AC83" s="182"/>
      <c r="AD83" s="182"/>
      <c r="AE83" s="182"/>
      <c r="AF83" s="182"/>
      <c r="AG83" s="182"/>
      <c r="AH83" s="182"/>
      <c r="AI83" s="182"/>
      <c r="AJ83" s="182"/>
      <c r="AK83" s="182"/>
      <c r="AL83" s="182"/>
      <c r="AM83" s="182"/>
      <c r="AN83" s="182"/>
      <c r="AO83" s="182"/>
      <c r="AP83" s="182"/>
      <c r="AQ83" s="182"/>
      <c r="AR83" s="182"/>
      <c r="AS83" s="182"/>
      <c r="AT83" s="182"/>
      <c r="AU83" s="182"/>
      <c r="AV83" s="182"/>
      <c r="AW83" s="173"/>
    </row>
    <row r="84" spans="13:49" ht="12.75">
      <c r="M84" s="174"/>
      <c r="N84" s="132"/>
      <c r="O84" s="132"/>
      <c r="P84" s="51"/>
      <c r="Q84" s="183"/>
      <c r="R84" s="171"/>
      <c r="S84" s="182"/>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c r="AS84" s="185"/>
      <c r="AT84" s="185"/>
      <c r="AU84" s="185"/>
      <c r="AV84" s="185"/>
      <c r="AW84" s="173"/>
    </row>
    <row r="85" spans="13:49" ht="12.75">
      <c r="M85" s="174"/>
      <c r="N85" s="132"/>
      <c r="O85" s="132"/>
      <c r="P85" s="51"/>
      <c r="Q85" s="183"/>
      <c r="R85" s="171"/>
      <c r="S85" s="182"/>
      <c r="T85" s="183"/>
      <c r="U85" s="182"/>
      <c r="V85" s="183"/>
      <c r="W85" s="182"/>
      <c r="X85" s="182"/>
      <c r="Y85" s="182"/>
      <c r="Z85" s="182"/>
      <c r="AA85" s="182"/>
      <c r="AB85" s="182"/>
      <c r="AC85" s="182"/>
      <c r="AD85" s="182"/>
      <c r="AE85" s="182"/>
      <c r="AF85" s="182"/>
      <c r="AG85" s="182"/>
      <c r="AH85" s="182"/>
      <c r="AI85" s="182"/>
      <c r="AJ85" s="182"/>
      <c r="AK85" s="182"/>
      <c r="AL85" s="182"/>
      <c r="AM85" s="182"/>
      <c r="AN85" s="182"/>
      <c r="AO85" s="182"/>
      <c r="AP85" s="182"/>
      <c r="AQ85" s="182"/>
      <c r="AR85" s="182"/>
      <c r="AS85" s="182"/>
      <c r="AT85" s="182"/>
      <c r="AU85" s="182"/>
      <c r="AV85" s="182"/>
      <c r="AW85" s="173"/>
    </row>
    <row r="86" spans="13:49" ht="12.75">
      <c r="M86" s="174"/>
      <c r="N86" s="132"/>
      <c r="O86" s="132"/>
      <c r="P86" s="51"/>
      <c r="Q86" s="183"/>
      <c r="R86" s="171"/>
      <c r="S86" s="182"/>
      <c r="T86" s="183"/>
      <c r="U86" s="182"/>
      <c r="V86" s="183"/>
      <c r="W86" s="182"/>
      <c r="X86" s="182"/>
      <c r="Y86" s="182"/>
      <c r="Z86" s="182"/>
      <c r="AA86" s="182"/>
      <c r="AB86" s="182"/>
      <c r="AC86" s="182"/>
      <c r="AD86" s="182"/>
      <c r="AE86" s="182"/>
      <c r="AF86" s="182"/>
      <c r="AG86" s="182"/>
      <c r="AH86" s="182"/>
      <c r="AI86" s="182"/>
      <c r="AJ86" s="182"/>
      <c r="AK86" s="182"/>
      <c r="AL86" s="182"/>
      <c r="AM86" s="182"/>
      <c r="AN86" s="182"/>
      <c r="AO86" s="182"/>
      <c r="AP86" s="182"/>
      <c r="AQ86" s="182"/>
      <c r="AR86" s="182"/>
      <c r="AS86" s="182"/>
      <c r="AT86" s="182"/>
      <c r="AU86" s="182"/>
      <c r="AV86" s="182"/>
      <c r="AW86" s="173"/>
    </row>
    <row r="87" spans="13:49" ht="12.75">
      <c r="M87" s="174"/>
      <c r="N87" s="132"/>
      <c r="O87" s="132"/>
      <c r="P87" s="51"/>
      <c r="Q87" s="183"/>
      <c r="R87" s="171"/>
      <c r="S87" s="182"/>
      <c r="T87" s="183"/>
      <c r="U87" s="182"/>
      <c r="V87" s="183"/>
      <c r="W87" s="182"/>
      <c r="X87" s="182"/>
      <c r="Y87" s="182"/>
      <c r="Z87" s="182"/>
      <c r="AA87" s="182"/>
      <c r="AB87" s="182"/>
      <c r="AC87" s="182"/>
      <c r="AD87" s="182"/>
      <c r="AE87" s="182"/>
      <c r="AF87" s="182"/>
      <c r="AG87" s="182"/>
      <c r="AH87" s="182"/>
      <c r="AI87" s="182"/>
      <c r="AJ87" s="182"/>
      <c r="AK87" s="182"/>
      <c r="AL87" s="182"/>
      <c r="AM87" s="182"/>
      <c r="AN87" s="182"/>
      <c r="AO87" s="182"/>
      <c r="AP87" s="182"/>
      <c r="AQ87" s="182"/>
      <c r="AR87" s="182"/>
      <c r="AS87" s="182"/>
      <c r="AT87" s="182"/>
      <c r="AU87" s="182"/>
      <c r="AV87" s="182"/>
      <c r="AW87" s="173"/>
    </row>
    <row r="88" spans="13:49" ht="12.75">
      <c r="M88" s="174"/>
      <c r="N88" s="98"/>
      <c r="O88" s="98"/>
      <c r="P88" s="51"/>
      <c r="Q88" s="183"/>
      <c r="R88" s="171"/>
      <c r="S88" s="182"/>
      <c r="T88" s="183"/>
      <c r="U88" s="182"/>
      <c r="V88" s="183"/>
      <c r="W88" s="182"/>
      <c r="X88" s="182"/>
      <c r="Y88" s="182"/>
      <c r="Z88" s="182"/>
      <c r="AA88" s="182"/>
      <c r="AB88" s="182"/>
      <c r="AC88" s="182"/>
      <c r="AD88" s="182"/>
      <c r="AE88" s="182"/>
      <c r="AF88" s="182"/>
      <c r="AG88" s="182"/>
      <c r="AH88" s="182"/>
      <c r="AI88" s="182"/>
      <c r="AJ88" s="182"/>
      <c r="AK88" s="182"/>
      <c r="AL88" s="182"/>
      <c r="AM88" s="182"/>
      <c r="AN88" s="182"/>
      <c r="AO88" s="182"/>
      <c r="AP88" s="182"/>
      <c r="AQ88" s="182"/>
      <c r="AR88" s="182"/>
      <c r="AS88" s="182"/>
      <c r="AT88" s="182"/>
      <c r="AU88" s="182"/>
      <c r="AV88" s="182"/>
      <c r="AW88" s="173"/>
    </row>
    <row r="89" spans="13:49" ht="12.75">
      <c r="M89" s="174"/>
      <c r="N89" s="98"/>
      <c r="O89" s="98"/>
      <c r="P89" s="51"/>
      <c r="Q89" s="183"/>
      <c r="R89" s="171"/>
      <c r="S89" s="182"/>
      <c r="T89" s="183"/>
      <c r="U89" s="182"/>
      <c r="V89" s="183"/>
      <c r="W89" s="182"/>
      <c r="X89" s="182"/>
      <c r="Y89" s="182"/>
      <c r="Z89" s="182"/>
      <c r="AA89" s="182"/>
      <c r="AB89" s="182"/>
      <c r="AC89" s="182"/>
      <c r="AD89" s="182"/>
      <c r="AE89" s="182"/>
      <c r="AF89" s="182"/>
      <c r="AG89" s="182"/>
      <c r="AH89" s="182"/>
      <c r="AI89" s="182"/>
      <c r="AJ89" s="182"/>
      <c r="AK89" s="182"/>
      <c r="AL89" s="182"/>
      <c r="AM89" s="182"/>
      <c r="AN89" s="182"/>
      <c r="AO89" s="182"/>
      <c r="AP89" s="182"/>
      <c r="AQ89" s="182"/>
      <c r="AR89" s="182"/>
      <c r="AS89" s="182"/>
      <c r="AT89" s="182"/>
      <c r="AU89" s="182"/>
      <c r="AV89" s="182"/>
      <c r="AW89" s="173"/>
    </row>
    <row r="90" spans="13:49" ht="12.75">
      <c r="M90" s="174"/>
      <c r="N90" s="98"/>
      <c r="O90" s="98"/>
      <c r="P90" s="51"/>
      <c r="Q90" s="183"/>
      <c r="R90" s="171"/>
      <c r="S90" s="182"/>
      <c r="T90" s="183"/>
      <c r="U90" s="182"/>
      <c r="V90" s="183"/>
      <c r="W90" s="182"/>
      <c r="X90" s="182"/>
      <c r="Y90" s="182"/>
      <c r="Z90" s="182"/>
      <c r="AA90" s="182"/>
      <c r="AB90" s="182"/>
      <c r="AC90" s="182"/>
      <c r="AD90" s="182"/>
      <c r="AE90" s="182"/>
      <c r="AF90" s="182"/>
      <c r="AG90" s="182"/>
      <c r="AH90" s="182"/>
      <c r="AI90" s="182"/>
      <c r="AJ90" s="182"/>
      <c r="AK90" s="182"/>
      <c r="AL90" s="182"/>
      <c r="AM90" s="182"/>
      <c r="AN90" s="182"/>
      <c r="AO90" s="182"/>
      <c r="AP90" s="182"/>
      <c r="AQ90" s="182"/>
      <c r="AR90" s="182"/>
      <c r="AS90" s="182"/>
      <c r="AT90" s="182"/>
      <c r="AU90" s="182"/>
      <c r="AV90" s="182"/>
      <c r="AW90" s="173"/>
    </row>
    <row r="91" spans="13:49" ht="13.5" thickBot="1">
      <c r="M91" s="186"/>
      <c r="N91" s="131"/>
      <c r="O91" s="131"/>
      <c r="P91" s="64"/>
      <c r="Q91" s="187"/>
      <c r="R91" s="188"/>
      <c r="S91" s="189"/>
      <c r="T91" s="187"/>
      <c r="U91" s="189"/>
      <c r="V91" s="187"/>
      <c r="W91" s="189"/>
      <c r="X91" s="189"/>
      <c r="Y91" s="189"/>
      <c r="Z91" s="189"/>
      <c r="AA91" s="189"/>
      <c r="AB91" s="189"/>
      <c r="AC91" s="189"/>
      <c r="AD91" s="189"/>
      <c r="AE91" s="189"/>
      <c r="AF91" s="189"/>
      <c r="AG91" s="189"/>
      <c r="AH91" s="189"/>
      <c r="AI91" s="189"/>
      <c r="AJ91" s="189"/>
      <c r="AK91" s="189"/>
      <c r="AL91" s="189"/>
      <c r="AM91" s="189"/>
      <c r="AN91" s="189"/>
      <c r="AO91" s="189"/>
      <c r="AP91" s="189"/>
      <c r="AQ91" s="189"/>
      <c r="AR91" s="189"/>
      <c r="AS91" s="189"/>
      <c r="AT91" s="189"/>
      <c r="AU91" s="189"/>
      <c r="AV91" s="189"/>
      <c r="AW91" s="175"/>
    </row>
    <row r="92" spans="13:49" ht="12.75">
      <c r="M92" s="171"/>
      <c r="N92" s="134"/>
      <c r="O92" s="134"/>
      <c r="P92" s="51"/>
      <c r="Q92" s="183"/>
      <c r="R92" s="171"/>
      <c r="S92" s="182"/>
      <c r="T92" s="183"/>
      <c r="U92" s="182"/>
      <c r="V92" s="183"/>
      <c r="W92" s="182"/>
      <c r="X92" s="182"/>
      <c r="Y92" s="182"/>
      <c r="Z92" s="182"/>
      <c r="AA92" s="182"/>
      <c r="AB92" s="182"/>
      <c r="AC92" s="182"/>
      <c r="AD92" s="182"/>
      <c r="AE92" s="182"/>
      <c r="AF92" s="182"/>
      <c r="AG92" s="182"/>
      <c r="AH92" s="182"/>
      <c r="AI92" s="182"/>
      <c r="AJ92" s="182"/>
      <c r="AK92" s="182"/>
      <c r="AL92" s="182"/>
      <c r="AM92" s="182"/>
      <c r="AN92" s="182"/>
      <c r="AO92" s="182"/>
      <c r="AP92" s="182"/>
      <c r="AQ92" s="182"/>
      <c r="AR92" s="182"/>
      <c r="AS92" s="182"/>
      <c r="AT92" s="182"/>
      <c r="AU92" s="182"/>
      <c r="AV92" s="182"/>
      <c r="AW92" s="171"/>
    </row>
    <row r="93" spans="13:49" ht="12.75">
      <c r="M93" s="171"/>
      <c r="N93" s="132"/>
      <c r="O93" s="132"/>
      <c r="P93" s="51"/>
      <c r="Q93" s="183"/>
      <c r="R93" s="171"/>
      <c r="S93" s="182"/>
      <c r="T93" s="183"/>
      <c r="U93" s="182"/>
      <c r="V93" s="183"/>
      <c r="W93" s="182"/>
      <c r="X93" s="182"/>
      <c r="Y93" s="182"/>
      <c r="Z93" s="182"/>
      <c r="AA93" s="182"/>
      <c r="AB93" s="182"/>
      <c r="AC93" s="182"/>
      <c r="AD93" s="182"/>
      <c r="AE93" s="182"/>
      <c r="AF93" s="182"/>
      <c r="AG93" s="182"/>
      <c r="AH93" s="182"/>
      <c r="AI93" s="182"/>
      <c r="AJ93" s="182"/>
      <c r="AK93" s="182"/>
      <c r="AL93" s="182"/>
      <c r="AM93" s="182"/>
      <c r="AN93" s="182"/>
      <c r="AO93" s="182"/>
      <c r="AP93" s="182"/>
      <c r="AQ93" s="182"/>
      <c r="AR93" s="182"/>
      <c r="AS93" s="182"/>
      <c r="AT93" s="182"/>
      <c r="AU93" s="182"/>
      <c r="AV93" s="182"/>
      <c r="AW93" s="171"/>
    </row>
    <row r="94" spans="13:49" ht="12.75">
      <c r="M94" s="171"/>
      <c r="N94" s="132"/>
      <c r="O94" s="132"/>
      <c r="P94" s="51"/>
      <c r="Q94" s="183"/>
      <c r="R94" s="171"/>
      <c r="S94" s="182"/>
      <c r="T94" s="183"/>
      <c r="U94" s="182"/>
      <c r="V94" s="183"/>
      <c r="W94" s="182"/>
      <c r="X94" s="182"/>
      <c r="Y94" s="182"/>
      <c r="Z94" s="182"/>
      <c r="AA94" s="182"/>
      <c r="AB94" s="182"/>
      <c r="AC94" s="182"/>
      <c r="AD94" s="182"/>
      <c r="AE94" s="182"/>
      <c r="AF94" s="182"/>
      <c r="AG94" s="182"/>
      <c r="AH94" s="182"/>
      <c r="AI94" s="182"/>
      <c r="AJ94" s="182"/>
      <c r="AK94" s="182"/>
      <c r="AL94" s="182"/>
      <c r="AM94" s="182"/>
      <c r="AN94" s="182"/>
      <c r="AO94" s="182"/>
      <c r="AP94" s="182"/>
      <c r="AQ94" s="182"/>
      <c r="AR94" s="182"/>
      <c r="AS94" s="182"/>
      <c r="AT94" s="182"/>
      <c r="AU94" s="182"/>
      <c r="AV94" s="182"/>
      <c r="AW94" s="171"/>
    </row>
    <row r="95" spans="13:49" ht="12.75">
      <c r="M95" s="171"/>
      <c r="N95" s="134"/>
      <c r="O95" s="134"/>
      <c r="P95" s="51"/>
      <c r="Q95" s="183"/>
      <c r="R95" s="171"/>
      <c r="S95" s="182"/>
      <c r="T95" s="183"/>
      <c r="U95" s="182"/>
      <c r="V95" s="183"/>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71"/>
    </row>
    <row r="96" spans="13:49" ht="12.75">
      <c r="M96" s="171"/>
      <c r="N96" s="132"/>
      <c r="O96" s="132"/>
      <c r="P96" s="51"/>
      <c r="Q96" s="183"/>
      <c r="R96" s="171"/>
      <c r="S96" s="182"/>
      <c r="T96" s="183"/>
      <c r="U96" s="182"/>
      <c r="V96" s="183"/>
      <c r="W96" s="182"/>
      <c r="X96" s="182"/>
      <c r="Y96" s="182"/>
      <c r="Z96" s="182"/>
      <c r="AA96" s="182"/>
      <c r="AB96" s="182"/>
      <c r="AC96" s="182"/>
      <c r="AD96" s="182"/>
      <c r="AE96" s="182"/>
      <c r="AF96" s="182"/>
      <c r="AG96" s="182"/>
      <c r="AH96" s="182"/>
      <c r="AI96" s="182"/>
      <c r="AJ96" s="182"/>
      <c r="AK96" s="182"/>
      <c r="AL96" s="182"/>
      <c r="AM96" s="182"/>
      <c r="AN96" s="182"/>
      <c r="AO96" s="182"/>
      <c r="AP96" s="182"/>
      <c r="AQ96" s="182"/>
      <c r="AR96" s="182"/>
      <c r="AS96" s="182"/>
      <c r="AT96" s="182"/>
      <c r="AU96" s="182"/>
      <c r="AV96" s="182"/>
      <c r="AW96" s="171"/>
    </row>
    <row r="97" spans="13:49" ht="12.75">
      <c r="M97" s="171"/>
      <c r="N97" s="132"/>
      <c r="O97" s="132"/>
      <c r="P97" s="51"/>
      <c r="Q97" s="183"/>
      <c r="R97" s="171"/>
      <c r="S97" s="182"/>
      <c r="T97" s="183"/>
      <c r="U97" s="182"/>
      <c r="V97" s="183"/>
      <c r="W97" s="182"/>
      <c r="X97" s="182"/>
      <c r="Y97" s="182"/>
      <c r="Z97" s="182"/>
      <c r="AA97" s="182"/>
      <c r="AB97" s="182"/>
      <c r="AC97" s="182"/>
      <c r="AD97" s="182"/>
      <c r="AE97" s="182"/>
      <c r="AF97" s="182"/>
      <c r="AG97" s="182"/>
      <c r="AH97" s="182"/>
      <c r="AI97" s="182"/>
      <c r="AJ97" s="182"/>
      <c r="AK97" s="182"/>
      <c r="AL97" s="182"/>
      <c r="AM97" s="182"/>
      <c r="AN97" s="182"/>
      <c r="AO97" s="182"/>
      <c r="AP97" s="182"/>
      <c r="AQ97" s="182"/>
      <c r="AR97" s="182"/>
      <c r="AS97" s="182"/>
      <c r="AT97" s="182"/>
      <c r="AU97" s="182"/>
      <c r="AV97" s="182"/>
      <c r="AW97" s="171"/>
    </row>
    <row r="98" spans="13:49" ht="12.75">
      <c r="M98" s="171"/>
      <c r="N98" s="132"/>
      <c r="O98" s="132"/>
      <c r="P98" s="51"/>
      <c r="Q98" s="183"/>
      <c r="R98" s="171"/>
      <c r="S98" s="182"/>
      <c r="T98" s="183"/>
      <c r="U98" s="182"/>
      <c r="V98" s="183"/>
      <c r="W98" s="182"/>
      <c r="X98" s="182"/>
      <c r="Y98" s="182"/>
      <c r="Z98" s="182"/>
      <c r="AA98" s="182"/>
      <c r="AB98" s="182"/>
      <c r="AC98" s="182"/>
      <c r="AD98" s="182"/>
      <c r="AE98" s="182"/>
      <c r="AF98" s="182"/>
      <c r="AG98" s="182"/>
      <c r="AH98" s="182"/>
      <c r="AI98" s="182"/>
      <c r="AJ98" s="182"/>
      <c r="AK98" s="182"/>
      <c r="AL98" s="182"/>
      <c r="AM98" s="182"/>
      <c r="AN98" s="182"/>
      <c r="AO98" s="182"/>
      <c r="AP98" s="182"/>
      <c r="AQ98" s="182"/>
      <c r="AR98" s="182"/>
      <c r="AS98" s="182"/>
      <c r="AT98" s="182"/>
      <c r="AU98" s="182"/>
      <c r="AV98" s="182"/>
      <c r="AW98" s="171"/>
    </row>
    <row r="99" spans="13:49" ht="12.75">
      <c r="M99" s="171"/>
      <c r="N99" s="132"/>
      <c r="O99" s="132"/>
      <c r="P99" s="51"/>
      <c r="Q99" s="183"/>
      <c r="R99" s="171"/>
      <c r="S99" s="182"/>
      <c r="T99" s="183"/>
      <c r="U99" s="182"/>
      <c r="V99" s="183"/>
      <c r="W99" s="182"/>
      <c r="X99" s="182"/>
      <c r="Y99" s="182"/>
      <c r="Z99" s="182"/>
      <c r="AA99" s="182"/>
      <c r="AB99" s="182"/>
      <c r="AC99" s="182"/>
      <c r="AD99" s="182"/>
      <c r="AE99" s="182"/>
      <c r="AF99" s="182"/>
      <c r="AG99" s="182"/>
      <c r="AH99" s="182"/>
      <c r="AI99" s="182"/>
      <c r="AJ99" s="182"/>
      <c r="AK99" s="182"/>
      <c r="AL99" s="182"/>
      <c r="AM99" s="182"/>
      <c r="AN99" s="182"/>
      <c r="AO99" s="182"/>
      <c r="AP99" s="182"/>
      <c r="AQ99" s="182"/>
      <c r="AR99" s="182"/>
      <c r="AS99" s="182"/>
      <c r="AT99" s="182"/>
      <c r="AU99" s="182"/>
      <c r="AV99" s="182"/>
      <c r="AW99" s="171"/>
    </row>
    <row r="100" spans="13:49" ht="12.75">
      <c r="M100" s="171"/>
      <c r="N100" s="132"/>
      <c r="O100" s="132"/>
      <c r="P100" s="51"/>
      <c r="Q100" s="183"/>
      <c r="R100" s="171"/>
      <c r="S100" s="182"/>
      <c r="T100" s="183"/>
      <c r="U100" s="182"/>
      <c r="V100" s="183"/>
      <c r="W100" s="182"/>
      <c r="X100" s="182"/>
      <c r="Y100" s="182"/>
      <c r="Z100" s="182"/>
      <c r="AA100" s="182"/>
      <c r="AB100" s="182"/>
      <c r="AC100" s="182"/>
      <c r="AD100" s="182"/>
      <c r="AE100" s="182"/>
      <c r="AF100" s="182"/>
      <c r="AG100" s="182"/>
      <c r="AH100" s="182"/>
      <c r="AI100" s="182"/>
      <c r="AJ100" s="182"/>
      <c r="AK100" s="182"/>
      <c r="AL100" s="182"/>
      <c r="AM100" s="182"/>
      <c r="AN100" s="182"/>
      <c r="AO100" s="182"/>
      <c r="AP100" s="182"/>
      <c r="AQ100" s="182"/>
      <c r="AR100" s="182"/>
      <c r="AS100" s="182"/>
      <c r="AT100" s="182"/>
      <c r="AU100" s="182"/>
      <c r="AV100" s="182"/>
      <c r="AW100" s="171"/>
    </row>
    <row r="101" spans="13:49" ht="12.75">
      <c r="M101" s="171"/>
      <c r="N101" s="134"/>
      <c r="O101" s="134"/>
      <c r="P101" s="51"/>
      <c r="Q101" s="183"/>
      <c r="R101" s="171"/>
      <c r="S101" s="182"/>
      <c r="T101" s="183"/>
      <c r="U101" s="182"/>
      <c r="V101" s="183"/>
      <c r="W101" s="182"/>
      <c r="X101" s="182"/>
      <c r="Y101" s="182"/>
      <c r="Z101" s="182"/>
      <c r="AA101" s="182"/>
      <c r="AB101" s="182"/>
      <c r="AC101" s="182"/>
      <c r="AD101" s="182"/>
      <c r="AE101" s="182"/>
      <c r="AF101" s="182"/>
      <c r="AG101" s="182"/>
      <c r="AH101" s="182"/>
      <c r="AI101" s="182"/>
      <c r="AJ101" s="182"/>
      <c r="AK101" s="182"/>
      <c r="AL101" s="182"/>
      <c r="AM101" s="182"/>
      <c r="AN101" s="182"/>
      <c r="AO101" s="182"/>
      <c r="AP101" s="182"/>
      <c r="AQ101" s="182"/>
      <c r="AR101" s="182"/>
      <c r="AS101" s="182"/>
      <c r="AT101" s="182"/>
      <c r="AU101" s="182"/>
      <c r="AV101" s="182"/>
      <c r="AW101" s="171"/>
    </row>
    <row r="102" spans="13:49" ht="12.75">
      <c r="M102" s="171"/>
      <c r="N102" s="132"/>
      <c r="O102" s="132"/>
      <c r="P102" s="51"/>
      <c r="Q102" s="183"/>
      <c r="R102" s="171"/>
      <c r="S102" s="182"/>
      <c r="T102" s="183"/>
      <c r="U102" s="182"/>
      <c r="V102" s="183"/>
      <c r="W102" s="182"/>
      <c r="X102" s="182"/>
      <c r="Y102" s="182"/>
      <c r="Z102" s="182"/>
      <c r="AA102" s="182"/>
      <c r="AB102" s="182"/>
      <c r="AC102" s="182"/>
      <c r="AD102" s="182"/>
      <c r="AE102" s="182"/>
      <c r="AF102" s="182"/>
      <c r="AG102" s="182"/>
      <c r="AH102" s="182"/>
      <c r="AI102" s="182"/>
      <c r="AJ102" s="182"/>
      <c r="AK102" s="182"/>
      <c r="AL102" s="182"/>
      <c r="AM102" s="182"/>
      <c r="AN102" s="182"/>
      <c r="AO102" s="182"/>
      <c r="AP102" s="182"/>
      <c r="AQ102" s="182"/>
      <c r="AR102" s="182"/>
      <c r="AS102" s="182"/>
      <c r="AT102" s="182"/>
      <c r="AU102" s="182"/>
      <c r="AV102" s="182"/>
      <c r="AW102" s="171"/>
    </row>
    <row r="103" spans="13:49" ht="12.75">
      <c r="M103" s="171"/>
      <c r="N103" s="132"/>
      <c r="O103" s="132"/>
      <c r="P103" s="51"/>
      <c r="Q103" s="183"/>
      <c r="R103" s="171"/>
      <c r="S103" s="182"/>
      <c r="T103" s="183"/>
      <c r="U103" s="182"/>
      <c r="V103" s="183"/>
      <c r="W103" s="182"/>
      <c r="X103" s="182"/>
      <c r="Y103" s="182"/>
      <c r="Z103" s="182"/>
      <c r="AA103" s="182"/>
      <c r="AB103" s="182"/>
      <c r="AC103" s="182"/>
      <c r="AD103" s="182"/>
      <c r="AE103" s="182"/>
      <c r="AF103" s="182"/>
      <c r="AG103" s="182"/>
      <c r="AH103" s="182"/>
      <c r="AI103" s="182"/>
      <c r="AJ103" s="182"/>
      <c r="AK103" s="182"/>
      <c r="AL103" s="182"/>
      <c r="AM103" s="182"/>
      <c r="AN103" s="182"/>
      <c r="AO103" s="182"/>
      <c r="AP103" s="182"/>
      <c r="AQ103" s="182"/>
      <c r="AR103" s="182"/>
      <c r="AS103" s="182"/>
      <c r="AT103" s="182"/>
      <c r="AU103" s="182"/>
      <c r="AV103" s="182"/>
      <c r="AW103" s="171"/>
    </row>
    <row r="104" spans="13:49" ht="12.75">
      <c r="M104" s="171"/>
      <c r="N104" s="132"/>
      <c r="O104" s="132"/>
      <c r="P104" s="51"/>
      <c r="Q104" s="183"/>
      <c r="R104" s="171"/>
      <c r="S104" s="182"/>
      <c r="T104" s="183"/>
      <c r="U104" s="182"/>
      <c r="V104" s="183"/>
      <c r="W104" s="182"/>
      <c r="X104" s="182"/>
      <c r="Y104" s="182"/>
      <c r="Z104" s="182"/>
      <c r="AA104" s="182"/>
      <c r="AB104" s="182"/>
      <c r="AC104" s="182"/>
      <c r="AD104" s="182"/>
      <c r="AE104" s="182"/>
      <c r="AF104" s="182"/>
      <c r="AG104" s="182"/>
      <c r="AH104" s="182"/>
      <c r="AI104" s="182"/>
      <c r="AJ104" s="182"/>
      <c r="AK104" s="182"/>
      <c r="AL104" s="182"/>
      <c r="AM104" s="182"/>
      <c r="AN104" s="182"/>
      <c r="AO104" s="182"/>
      <c r="AP104" s="182"/>
      <c r="AQ104" s="182"/>
      <c r="AR104" s="182"/>
      <c r="AS104" s="182"/>
      <c r="AT104" s="182"/>
      <c r="AU104" s="182"/>
      <c r="AV104" s="182"/>
      <c r="AW104" s="171"/>
    </row>
    <row r="105" spans="13:49" ht="12.75">
      <c r="M105" s="171"/>
      <c r="N105" s="132"/>
      <c r="O105" s="132"/>
      <c r="P105" s="51"/>
      <c r="Q105" s="183"/>
      <c r="R105" s="171"/>
      <c r="S105" s="182"/>
      <c r="T105" s="183"/>
      <c r="U105" s="182"/>
      <c r="V105" s="183"/>
      <c r="W105" s="182"/>
      <c r="X105" s="182"/>
      <c r="Y105" s="182"/>
      <c r="Z105" s="182"/>
      <c r="AA105" s="182"/>
      <c r="AB105" s="182"/>
      <c r="AC105" s="182"/>
      <c r="AD105" s="182"/>
      <c r="AE105" s="182"/>
      <c r="AF105" s="182"/>
      <c r="AG105" s="182"/>
      <c r="AH105" s="182"/>
      <c r="AI105" s="182"/>
      <c r="AJ105" s="182"/>
      <c r="AK105" s="182"/>
      <c r="AL105" s="182"/>
      <c r="AM105" s="182"/>
      <c r="AN105" s="182"/>
      <c r="AO105" s="182"/>
      <c r="AP105" s="182"/>
      <c r="AQ105" s="182"/>
      <c r="AR105" s="182"/>
      <c r="AS105" s="182"/>
      <c r="AT105" s="182"/>
      <c r="AU105" s="182"/>
      <c r="AV105" s="182"/>
      <c r="AW105" s="171"/>
    </row>
    <row r="106" spans="13:49" ht="12.75">
      <c r="M106" s="171"/>
      <c r="N106" s="132"/>
      <c r="O106" s="132"/>
      <c r="P106" s="51"/>
      <c r="Q106" s="183"/>
      <c r="R106" s="171"/>
      <c r="S106" s="182"/>
      <c r="T106" s="183"/>
      <c r="U106" s="182"/>
      <c r="V106" s="183"/>
      <c r="W106" s="182"/>
      <c r="X106" s="182"/>
      <c r="Y106" s="182"/>
      <c r="Z106" s="182"/>
      <c r="AA106" s="182"/>
      <c r="AB106" s="182"/>
      <c r="AC106" s="182"/>
      <c r="AD106" s="182"/>
      <c r="AE106" s="182"/>
      <c r="AF106" s="182"/>
      <c r="AG106" s="182"/>
      <c r="AH106" s="182"/>
      <c r="AI106" s="182"/>
      <c r="AJ106" s="182"/>
      <c r="AK106" s="182"/>
      <c r="AL106" s="182"/>
      <c r="AM106" s="182"/>
      <c r="AN106" s="182"/>
      <c r="AO106" s="182"/>
      <c r="AP106" s="182"/>
      <c r="AQ106" s="182"/>
      <c r="AR106" s="182"/>
      <c r="AS106" s="182"/>
      <c r="AT106" s="182"/>
      <c r="AU106" s="182"/>
      <c r="AV106" s="182"/>
      <c r="AW106" s="171"/>
    </row>
    <row r="107" spans="13:49" ht="12.75">
      <c r="M107" s="171"/>
      <c r="N107" s="132"/>
      <c r="O107" s="132"/>
      <c r="P107" s="51"/>
      <c r="Q107" s="133"/>
      <c r="R107" s="133"/>
      <c r="S107" s="182"/>
      <c r="T107" s="183"/>
      <c r="U107" s="182"/>
      <c r="V107" s="183"/>
      <c r="W107" s="182"/>
      <c r="X107" s="182"/>
      <c r="Y107" s="182"/>
      <c r="Z107" s="182"/>
      <c r="AA107" s="182"/>
      <c r="AB107" s="182"/>
      <c r="AC107" s="182"/>
      <c r="AD107" s="182"/>
      <c r="AE107" s="182"/>
      <c r="AF107" s="182"/>
      <c r="AG107" s="182"/>
      <c r="AH107" s="182"/>
      <c r="AI107" s="182"/>
      <c r="AJ107" s="182"/>
      <c r="AK107" s="182"/>
      <c r="AL107" s="182"/>
      <c r="AM107" s="182"/>
      <c r="AN107" s="182"/>
      <c r="AO107" s="182"/>
      <c r="AP107" s="182"/>
      <c r="AQ107" s="182"/>
      <c r="AR107" s="182"/>
      <c r="AS107" s="182"/>
      <c r="AT107" s="182"/>
      <c r="AU107" s="182"/>
      <c r="AV107" s="182"/>
      <c r="AW107" s="171"/>
    </row>
    <row r="108" spans="13:49" ht="12.75">
      <c r="M108" s="171"/>
      <c r="N108" s="132"/>
      <c r="O108" s="132"/>
      <c r="P108" s="51"/>
      <c r="Q108" s="133"/>
      <c r="R108" s="133"/>
      <c r="S108" s="182"/>
      <c r="T108" s="183"/>
      <c r="U108" s="182"/>
      <c r="V108" s="183"/>
      <c r="W108" s="182"/>
      <c r="X108" s="182"/>
      <c r="Y108" s="182"/>
      <c r="Z108" s="182"/>
      <c r="AA108" s="182"/>
      <c r="AB108" s="182"/>
      <c r="AC108" s="182"/>
      <c r="AD108" s="182"/>
      <c r="AE108" s="182"/>
      <c r="AF108" s="182"/>
      <c r="AG108" s="182"/>
      <c r="AH108" s="182"/>
      <c r="AI108" s="182"/>
      <c r="AJ108" s="182"/>
      <c r="AK108" s="182"/>
      <c r="AL108" s="182"/>
      <c r="AM108" s="182"/>
      <c r="AN108" s="182"/>
      <c r="AO108" s="182"/>
      <c r="AP108" s="182"/>
      <c r="AQ108" s="182"/>
      <c r="AR108" s="182"/>
      <c r="AS108" s="182"/>
      <c r="AT108" s="182"/>
      <c r="AU108" s="182"/>
      <c r="AV108" s="182"/>
      <c r="AW108" s="171"/>
    </row>
    <row r="109" spans="13:49" ht="12.75">
      <c r="M109" s="171"/>
      <c r="N109" s="132"/>
      <c r="O109" s="132"/>
      <c r="P109" s="51"/>
      <c r="Q109" s="103"/>
      <c r="R109" s="103"/>
      <c r="S109" s="182"/>
      <c r="T109" s="183"/>
      <c r="U109" s="182"/>
      <c r="V109" s="183"/>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182"/>
      <c r="AW109" s="171"/>
    </row>
    <row r="110" spans="13:49" ht="12.75">
      <c r="M110" s="171"/>
      <c r="N110" s="130"/>
      <c r="O110" s="130"/>
      <c r="P110" s="51"/>
      <c r="Q110" s="103"/>
      <c r="R110" s="103"/>
      <c r="S110" s="182"/>
      <c r="T110" s="183"/>
      <c r="U110" s="182"/>
      <c r="V110" s="183"/>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182"/>
      <c r="AR110" s="182"/>
      <c r="AS110" s="182"/>
      <c r="AT110" s="182"/>
      <c r="AU110" s="182"/>
      <c r="AV110" s="182"/>
      <c r="AW110" s="171"/>
    </row>
    <row r="111" spans="13:49" ht="12.75">
      <c r="M111" s="171"/>
      <c r="N111" s="134"/>
      <c r="O111" s="134"/>
      <c r="P111" s="51"/>
      <c r="Q111" s="132"/>
      <c r="R111" s="132"/>
      <c r="S111" s="182"/>
      <c r="T111" s="183"/>
      <c r="U111" s="182"/>
      <c r="V111" s="183"/>
      <c r="W111" s="182"/>
      <c r="X111" s="182"/>
      <c r="Y111" s="182"/>
      <c r="Z111" s="182"/>
      <c r="AA111" s="182"/>
      <c r="AB111" s="182"/>
      <c r="AC111" s="182"/>
      <c r="AD111" s="182"/>
      <c r="AE111" s="182"/>
      <c r="AF111" s="182"/>
      <c r="AG111" s="182"/>
      <c r="AH111" s="182"/>
      <c r="AI111" s="182"/>
      <c r="AJ111" s="182"/>
      <c r="AK111" s="182"/>
      <c r="AL111" s="182"/>
      <c r="AM111" s="182"/>
      <c r="AN111" s="182"/>
      <c r="AO111" s="182"/>
      <c r="AP111" s="182"/>
      <c r="AQ111" s="182"/>
      <c r="AR111" s="182"/>
      <c r="AS111" s="182"/>
      <c r="AT111" s="182"/>
      <c r="AU111" s="182"/>
      <c r="AV111" s="182"/>
      <c r="AW111" s="171"/>
    </row>
    <row r="112" spans="13:49" ht="12.75">
      <c r="M112" s="171"/>
      <c r="N112" s="132"/>
      <c r="O112" s="132"/>
      <c r="P112" s="51"/>
      <c r="Q112" s="98"/>
      <c r="R112" s="98"/>
      <c r="S112" s="182"/>
      <c r="T112" s="183"/>
      <c r="U112" s="182"/>
      <c r="V112" s="183"/>
      <c r="W112" s="182"/>
      <c r="X112" s="182"/>
      <c r="Y112" s="182"/>
      <c r="Z112" s="182"/>
      <c r="AA112" s="182"/>
      <c r="AB112" s="182"/>
      <c r="AC112" s="182"/>
      <c r="AD112" s="182"/>
      <c r="AE112" s="182"/>
      <c r="AF112" s="182"/>
      <c r="AG112" s="182"/>
      <c r="AH112" s="182"/>
      <c r="AI112" s="182"/>
      <c r="AJ112" s="182"/>
      <c r="AK112" s="182"/>
      <c r="AL112" s="182"/>
      <c r="AM112" s="182"/>
      <c r="AN112" s="182"/>
      <c r="AO112" s="182"/>
      <c r="AP112" s="182"/>
      <c r="AQ112" s="182"/>
      <c r="AR112" s="182"/>
      <c r="AS112" s="182"/>
      <c r="AT112" s="182"/>
      <c r="AU112" s="182"/>
      <c r="AV112" s="182"/>
      <c r="AW112" s="171"/>
    </row>
    <row r="113" spans="13:49" ht="12.75">
      <c r="M113" s="171"/>
      <c r="N113" s="132"/>
      <c r="O113" s="132"/>
      <c r="P113" s="51"/>
      <c r="Q113" s="103"/>
      <c r="R113" s="103"/>
      <c r="S113" s="182"/>
      <c r="T113" s="183"/>
      <c r="U113" s="182"/>
      <c r="V113" s="183"/>
      <c r="W113" s="182"/>
      <c r="X113" s="182"/>
      <c r="Y113" s="182"/>
      <c r="Z113" s="182"/>
      <c r="AA113" s="182"/>
      <c r="AB113" s="182"/>
      <c r="AC113" s="182"/>
      <c r="AD113" s="182"/>
      <c r="AE113" s="182"/>
      <c r="AF113" s="182"/>
      <c r="AG113" s="182"/>
      <c r="AH113" s="182"/>
      <c r="AI113" s="182"/>
      <c r="AJ113" s="182"/>
      <c r="AK113" s="182"/>
      <c r="AL113" s="182"/>
      <c r="AM113" s="182"/>
      <c r="AN113" s="182"/>
      <c r="AO113" s="182"/>
      <c r="AP113" s="182"/>
      <c r="AQ113" s="182"/>
      <c r="AR113" s="182"/>
      <c r="AS113" s="182"/>
      <c r="AT113" s="182"/>
      <c r="AU113" s="182"/>
      <c r="AV113" s="182"/>
      <c r="AW113" s="171"/>
    </row>
    <row r="114" spans="13:49" ht="12.75">
      <c r="M114" s="171"/>
      <c r="N114" s="133"/>
      <c r="O114" s="133"/>
      <c r="P114" s="51"/>
      <c r="Q114" s="103"/>
      <c r="R114" s="103"/>
      <c r="S114" s="182"/>
      <c r="T114" s="183"/>
      <c r="U114" s="182"/>
      <c r="V114" s="183"/>
      <c r="W114" s="182"/>
      <c r="X114" s="182"/>
      <c r="Y114" s="182"/>
      <c r="Z114" s="182"/>
      <c r="AA114" s="182"/>
      <c r="AB114" s="182"/>
      <c r="AC114" s="182"/>
      <c r="AD114" s="182"/>
      <c r="AE114" s="182"/>
      <c r="AF114" s="182"/>
      <c r="AG114" s="182"/>
      <c r="AH114" s="182"/>
      <c r="AI114" s="182"/>
      <c r="AJ114" s="182"/>
      <c r="AK114" s="182"/>
      <c r="AL114" s="182"/>
      <c r="AM114" s="182"/>
      <c r="AN114" s="182"/>
      <c r="AO114" s="182"/>
      <c r="AP114" s="182"/>
      <c r="AQ114" s="182"/>
      <c r="AR114" s="182"/>
      <c r="AS114" s="182"/>
      <c r="AT114" s="182"/>
      <c r="AU114" s="182"/>
      <c r="AV114" s="182"/>
      <c r="AW114" s="171"/>
    </row>
    <row r="115" spans="13:49" ht="12.75">
      <c r="M115" s="171"/>
      <c r="N115" s="103"/>
      <c r="O115" s="103"/>
      <c r="P115" s="51"/>
      <c r="Q115" s="103"/>
      <c r="R115" s="103"/>
      <c r="S115" s="182"/>
      <c r="T115" s="183"/>
      <c r="U115" s="182"/>
      <c r="V115" s="183"/>
      <c r="W115" s="182"/>
      <c r="X115" s="182"/>
      <c r="Y115" s="182"/>
      <c r="Z115" s="182"/>
      <c r="AA115" s="182"/>
      <c r="AB115" s="182"/>
      <c r="AC115" s="182"/>
      <c r="AD115" s="182"/>
      <c r="AE115" s="182"/>
      <c r="AF115" s="182"/>
      <c r="AG115" s="182"/>
      <c r="AH115" s="182"/>
      <c r="AI115" s="182"/>
      <c r="AJ115" s="182"/>
      <c r="AK115" s="182"/>
      <c r="AL115" s="182"/>
      <c r="AM115" s="182"/>
      <c r="AN115" s="182"/>
      <c r="AO115" s="182"/>
      <c r="AP115" s="182"/>
      <c r="AQ115" s="182"/>
      <c r="AR115" s="182"/>
      <c r="AS115" s="182"/>
      <c r="AT115" s="182"/>
      <c r="AU115" s="182"/>
      <c r="AV115" s="182"/>
      <c r="AW115" s="171"/>
    </row>
    <row r="116" spans="13:49" ht="12.75">
      <c r="M116" s="171"/>
      <c r="N116" s="133"/>
      <c r="O116" s="133"/>
      <c r="P116" s="51"/>
      <c r="Q116" s="190"/>
      <c r="R116" s="190"/>
      <c r="S116" s="182"/>
      <c r="T116" s="183"/>
      <c r="U116" s="182"/>
      <c r="V116" s="183"/>
      <c r="W116" s="182"/>
      <c r="X116" s="182"/>
      <c r="Y116" s="182"/>
      <c r="Z116" s="182"/>
      <c r="AA116" s="182"/>
      <c r="AB116" s="182"/>
      <c r="AC116" s="182"/>
      <c r="AD116" s="182"/>
      <c r="AE116" s="182"/>
      <c r="AF116" s="182"/>
      <c r="AG116" s="182"/>
      <c r="AH116" s="182"/>
      <c r="AI116" s="182"/>
      <c r="AJ116" s="182"/>
      <c r="AK116" s="182"/>
      <c r="AL116" s="182"/>
      <c r="AM116" s="182"/>
      <c r="AN116" s="182"/>
      <c r="AO116" s="182"/>
      <c r="AP116" s="182"/>
      <c r="AQ116" s="182"/>
      <c r="AR116" s="182"/>
      <c r="AS116" s="182"/>
      <c r="AT116" s="182"/>
      <c r="AU116" s="182"/>
      <c r="AV116" s="182"/>
      <c r="AW116" s="171"/>
    </row>
    <row r="117" spans="13:49" ht="12.75">
      <c r="M117" s="171"/>
      <c r="N117" s="133"/>
      <c r="O117" s="133"/>
      <c r="P117" s="51"/>
      <c r="Q117" s="96"/>
      <c r="R117" s="102"/>
      <c r="S117" s="102"/>
      <c r="T117" s="102"/>
      <c r="U117" s="102"/>
      <c r="V117" s="183"/>
      <c r="W117" s="182"/>
      <c r="X117" s="182"/>
      <c r="Y117" s="182"/>
      <c r="Z117" s="182"/>
      <c r="AA117" s="182"/>
      <c r="AB117" s="182"/>
      <c r="AC117" s="182"/>
      <c r="AD117" s="182"/>
      <c r="AE117" s="182"/>
      <c r="AF117" s="182"/>
      <c r="AG117" s="182"/>
      <c r="AH117" s="182"/>
      <c r="AI117" s="182"/>
      <c r="AJ117" s="182"/>
      <c r="AK117" s="182"/>
      <c r="AL117" s="182"/>
      <c r="AM117" s="182"/>
      <c r="AN117" s="182"/>
      <c r="AO117" s="182"/>
      <c r="AP117" s="182"/>
      <c r="AQ117" s="182"/>
      <c r="AR117" s="182"/>
      <c r="AS117" s="182"/>
      <c r="AT117" s="182"/>
      <c r="AU117" s="182"/>
      <c r="AV117" s="182"/>
      <c r="AW117" s="171"/>
    </row>
    <row r="118" spans="13:49" ht="12.75">
      <c r="M118" s="171"/>
      <c r="N118" s="133"/>
      <c r="O118" s="133"/>
      <c r="P118" s="51"/>
      <c r="Q118" s="96"/>
      <c r="R118" s="102"/>
      <c r="S118" s="102"/>
      <c r="T118" s="102"/>
      <c r="U118" s="102"/>
      <c r="V118" s="183"/>
      <c r="W118" s="182"/>
      <c r="X118" s="182"/>
      <c r="Y118" s="182"/>
      <c r="Z118" s="182"/>
      <c r="AA118" s="182"/>
      <c r="AB118" s="182"/>
      <c r="AC118" s="182"/>
      <c r="AD118" s="182"/>
      <c r="AE118" s="182"/>
      <c r="AF118" s="182"/>
      <c r="AG118" s="182"/>
      <c r="AH118" s="182"/>
      <c r="AI118" s="182"/>
      <c r="AJ118" s="182"/>
      <c r="AK118" s="182"/>
      <c r="AL118" s="182"/>
      <c r="AM118" s="182"/>
      <c r="AN118" s="182"/>
      <c r="AO118" s="182"/>
      <c r="AP118" s="182"/>
      <c r="AQ118" s="182"/>
      <c r="AR118" s="182"/>
      <c r="AS118" s="182"/>
      <c r="AT118" s="182"/>
      <c r="AU118" s="182"/>
      <c r="AV118" s="182"/>
      <c r="AW118" s="171"/>
    </row>
    <row r="119" spans="13:49" ht="12.75">
      <c r="M119" s="171"/>
      <c r="N119" s="133"/>
      <c r="O119" s="133"/>
      <c r="P119" s="51"/>
      <c r="Q119" s="96"/>
      <c r="R119" s="102"/>
      <c r="S119" s="102"/>
      <c r="T119" s="102"/>
      <c r="U119" s="102"/>
      <c r="V119" s="183"/>
      <c r="W119" s="182"/>
      <c r="X119" s="182"/>
      <c r="Y119" s="182"/>
      <c r="Z119" s="182"/>
      <c r="AA119" s="182"/>
      <c r="AB119" s="182"/>
      <c r="AC119" s="182"/>
      <c r="AD119" s="182"/>
      <c r="AE119" s="182"/>
      <c r="AF119" s="182"/>
      <c r="AG119" s="182"/>
      <c r="AH119" s="182"/>
      <c r="AI119" s="182"/>
      <c r="AJ119" s="182"/>
      <c r="AK119" s="182"/>
      <c r="AL119" s="182"/>
      <c r="AM119" s="182"/>
      <c r="AN119" s="182"/>
      <c r="AO119" s="182"/>
      <c r="AP119" s="182"/>
      <c r="AQ119" s="182"/>
      <c r="AR119" s="182"/>
      <c r="AS119" s="182"/>
      <c r="AT119" s="182"/>
      <c r="AU119" s="182"/>
      <c r="AV119" s="182"/>
      <c r="AW119" s="171"/>
    </row>
    <row r="120" spans="13:49" ht="12.75">
      <c r="M120" s="171"/>
      <c r="N120" s="133"/>
      <c r="O120" s="133"/>
      <c r="P120" s="51"/>
      <c r="Q120" s="96"/>
      <c r="R120" s="102"/>
      <c r="S120" s="102"/>
      <c r="T120" s="102"/>
      <c r="U120" s="102"/>
      <c r="V120" s="183"/>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182"/>
      <c r="AR120" s="182"/>
      <c r="AS120" s="182"/>
      <c r="AT120" s="182"/>
      <c r="AU120" s="182"/>
      <c r="AV120" s="182"/>
      <c r="AW120" s="171"/>
    </row>
    <row r="121" spans="13:49" ht="12.75">
      <c r="M121" s="171"/>
      <c r="N121" s="133"/>
      <c r="O121" s="133"/>
      <c r="P121" s="51"/>
      <c r="Q121" s="105"/>
      <c r="R121" s="105"/>
      <c r="S121" s="182"/>
      <c r="T121" s="183"/>
      <c r="U121" s="182"/>
      <c r="V121" s="183"/>
      <c r="W121" s="182"/>
      <c r="X121" s="182"/>
      <c r="Y121" s="182"/>
      <c r="Z121" s="182"/>
      <c r="AA121" s="182"/>
      <c r="AB121" s="182"/>
      <c r="AC121" s="182"/>
      <c r="AD121" s="182"/>
      <c r="AE121" s="182"/>
      <c r="AF121" s="182"/>
      <c r="AG121" s="182"/>
      <c r="AH121" s="182"/>
      <c r="AI121" s="182"/>
      <c r="AJ121" s="182"/>
      <c r="AK121" s="182"/>
      <c r="AL121" s="182"/>
      <c r="AM121" s="182"/>
      <c r="AN121" s="182"/>
      <c r="AO121" s="182"/>
      <c r="AP121" s="182"/>
      <c r="AQ121" s="182"/>
      <c r="AR121" s="182"/>
      <c r="AS121" s="182"/>
      <c r="AT121" s="182"/>
      <c r="AU121" s="182"/>
      <c r="AV121" s="182"/>
      <c r="AW121" s="171"/>
    </row>
    <row r="122" spans="13:49" ht="12.75">
      <c r="M122" s="171"/>
      <c r="N122" s="133"/>
      <c r="O122" s="133"/>
      <c r="P122" s="51"/>
      <c r="Q122" s="105"/>
      <c r="R122" s="105"/>
      <c r="S122" s="182"/>
      <c r="T122" s="183"/>
      <c r="U122" s="182"/>
      <c r="V122" s="183"/>
      <c r="W122" s="182"/>
      <c r="X122" s="182"/>
      <c r="Y122" s="182"/>
      <c r="Z122" s="182"/>
      <c r="AA122" s="182"/>
      <c r="AB122" s="182"/>
      <c r="AC122" s="182"/>
      <c r="AD122" s="182"/>
      <c r="AE122" s="182"/>
      <c r="AF122" s="182"/>
      <c r="AG122" s="182"/>
      <c r="AH122" s="182"/>
      <c r="AI122" s="182"/>
      <c r="AJ122" s="182"/>
      <c r="AK122" s="182"/>
      <c r="AL122" s="182"/>
      <c r="AM122" s="182"/>
      <c r="AN122" s="182"/>
      <c r="AO122" s="182"/>
      <c r="AP122" s="182"/>
      <c r="AQ122" s="182"/>
      <c r="AR122" s="182"/>
      <c r="AS122" s="182"/>
      <c r="AT122" s="182"/>
      <c r="AU122" s="182"/>
      <c r="AV122" s="182"/>
      <c r="AW122" s="171"/>
    </row>
    <row r="123" spans="13:49" ht="12.75">
      <c r="M123" s="171"/>
      <c r="N123" s="133"/>
      <c r="O123" s="133"/>
      <c r="P123" s="51"/>
      <c r="Q123" s="105"/>
      <c r="R123" s="190"/>
      <c r="S123" s="182"/>
      <c r="T123" s="183"/>
      <c r="U123" s="182"/>
      <c r="V123" s="183"/>
      <c r="W123" s="182"/>
      <c r="X123" s="182"/>
      <c r="Y123" s="182"/>
      <c r="Z123" s="182"/>
      <c r="AA123" s="182"/>
      <c r="AB123" s="182"/>
      <c r="AC123" s="182"/>
      <c r="AD123" s="182"/>
      <c r="AE123" s="182"/>
      <c r="AF123" s="182"/>
      <c r="AG123" s="182"/>
      <c r="AH123" s="182"/>
      <c r="AI123" s="182"/>
      <c r="AJ123" s="182"/>
      <c r="AK123" s="182"/>
      <c r="AL123" s="182"/>
      <c r="AM123" s="182"/>
      <c r="AN123" s="182"/>
      <c r="AO123" s="182"/>
      <c r="AP123" s="182"/>
      <c r="AQ123" s="182"/>
      <c r="AR123" s="182"/>
      <c r="AS123" s="182"/>
      <c r="AT123" s="182"/>
      <c r="AU123" s="182"/>
      <c r="AV123" s="182"/>
      <c r="AW123" s="171"/>
    </row>
    <row r="124" spans="13:49" ht="12.75">
      <c r="M124" s="171"/>
      <c r="N124" s="133"/>
      <c r="O124" s="133"/>
      <c r="P124" s="191"/>
      <c r="Q124" s="105"/>
      <c r="R124" s="171"/>
      <c r="S124" s="182"/>
      <c r="T124" s="183"/>
      <c r="U124" s="182"/>
      <c r="V124" s="183"/>
      <c r="W124" s="182"/>
      <c r="X124" s="182"/>
      <c r="Y124" s="182"/>
      <c r="Z124" s="182"/>
      <c r="AA124" s="182"/>
      <c r="AB124" s="182"/>
      <c r="AC124" s="182"/>
      <c r="AD124" s="182"/>
      <c r="AE124" s="182"/>
      <c r="AF124" s="182"/>
      <c r="AG124" s="182"/>
      <c r="AH124" s="182"/>
      <c r="AI124" s="182"/>
      <c r="AJ124" s="182"/>
      <c r="AK124" s="182"/>
      <c r="AL124" s="182"/>
      <c r="AM124" s="182"/>
      <c r="AN124" s="182"/>
      <c r="AO124" s="182"/>
      <c r="AP124" s="182"/>
      <c r="AQ124" s="182"/>
      <c r="AR124" s="182"/>
      <c r="AS124" s="182"/>
      <c r="AT124" s="182"/>
      <c r="AU124" s="182"/>
      <c r="AV124" s="182"/>
      <c r="AW124" s="171"/>
    </row>
    <row r="125" spans="13:49" ht="12.75">
      <c r="M125" s="171"/>
      <c r="N125" s="133"/>
      <c r="O125" s="133"/>
      <c r="P125" s="191"/>
      <c r="Q125" s="105"/>
      <c r="R125" s="171"/>
      <c r="S125" s="182"/>
      <c r="T125" s="183"/>
      <c r="U125" s="182"/>
      <c r="V125" s="183"/>
      <c r="W125" s="182"/>
      <c r="X125" s="182"/>
      <c r="Y125" s="182"/>
      <c r="Z125" s="182"/>
      <c r="AA125" s="182"/>
      <c r="AB125" s="182"/>
      <c r="AC125" s="182"/>
      <c r="AD125" s="182"/>
      <c r="AE125" s="182"/>
      <c r="AF125" s="182"/>
      <c r="AG125" s="182"/>
      <c r="AH125" s="182"/>
      <c r="AI125" s="182"/>
      <c r="AJ125" s="182"/>
      <c r="AK125" s="182"/>
      <c r="AL125" s="182"/>
      <c r="AM125" s="182"/>
      <c r="AN125" s="182"/>
      <c r="AO125" s="182"/>
      <c r="AP125" s="182"/>
      <c r="AQ125" s="182"/>
      <c r="AR125" s="182"/>
      <c r="AS125" s="182"/>
      <c r="AT125" s="182"/>
      <c r="AU125" s="182"/>
      <c r="AV125" s="182"/>
      <c r="AW125" s="171"/>
    </row>
    <row r="126" spans="13:49" ht="12.75">
      <c r="M126" s="171"/>
      <c r="N126" s="133"/>
      <c r="O126" s="133"/>
      <c r="P126" s="51"/>
      <c r="Q126" s="105"/>
      <c r="R126" s="105"/>
      <c r="S126" s="182"/>
      <c r="T126" s="183"/>
      <c r="U126" s="182"/>
      <c r="V126" s="183"/>
      <c r="W126" s="182"/>
      <c r="X126" s="182"/>
      <c r="Y126" s="182"/>
      <c r="Z126" s="182"/>
      <c r="AA126" s="182"/>
      <c r="AB126" s="182"/>
      <c r="AC126" s="182"/>
      <c r="AD126" s="182"/>
      <c r="AE126" s="182"/>
      <c r="AF126" s="182"/>
      <c r="AG126" s="182"/>
      <c r="AH126" s="182"/>
      <c r="AI126" s="182"/>
      <c r="AJ126" s="182"/>
      <c r="AK126" s="182"/>
      <c r="AL126" s="182"/>
      <c r="AM126" s="182"/>
      <c r="AN126" s="182"/>
      <c r="AO126" s="182"/>
      <c r="AP126" s="182"/>
      <c r="AQ126" s="182"/>
      <c r="AR126" s="182"/>
      <c r="AS126" s="182"/>
      <c r="AT126" s="182"/>
      <c r="AU126" s="182"/>
      <c r="AV126" s="182"/>
      <c r="AW126" s="171"/>
    </row>
    <row r="127" spans="13:49" ht="12.75">
      <c r="M127" s="171"/>
      <c r="N127" s="133"/>
      <c r="O127" s="133"/>
      <c r="P127" s="51"/>
      <c r="Q127" s="105"/>
      <c r="R127" s="105"/>
      <c r="S127" s="182"/>
      <c r="T127" s="183"/>
      <c r="U127" s="182"/>
      <c r="V127" s="183"/>
      <c r="W127" s="182"/>
      <c r="X127" s="182"/>
      <c r="Y127" s="182"/>
      <c r="Z127" s="182"/>
      <c r="AA127" s="182"/>
      <c r="AB127" s="182"/>
      <c r="AC127" s="182"/>
      <c r="AD127" s="182"/>
      <c r="AE127" s="182"/>
      <c r="AF127" s="182"/>
      <c r="AG127" s="182"/>
      <c r="AH127" s="182"/>
      <c r="AI127" s="182"/>
      <c r="AJ127" s="182"/>
      <c r="AK127" s="182"/>
      <c r="AL127" s="182"/>
      <c r="AM127" s="182"/>
      <c r="AN127" s="182"/>
      <c r="AO127" s="182"/>
      <c r="AP127" s="182"/>
      <c r="AQ127" s="182"/>
      <c r="AR127" s="182"/>
      <c r="AS127" s="182"/>
      <c r="AT127" s="182"/>
      <c r="AU127" s="182"/>
      <c r="AV127" s="182"/>
      <c r="AW127" s="171"/>
    </row>
    <row r="128" spans="13:49" ht="12.75">
      <c r="M128" s="171"/>
      <c r="N128" s="133"/>
      <c r="O128" s="133"/>
      <c r="P128" s="51"/>
      <c r="Q128" s="107"/>
      <c r="R128" s="107"/>
      <c r="S128" s="182"/>
      <c r="T128" s="183"/>
      <c r="U128" s="182"/>
      <c r="V128" s="183"/>
      <c r="W128" s="182"/>
      <c r="X128" s="182"/>
      <c r="Y128" s="182"/>
      <c r="Z128" s="182"/>
      <c r="AA128" s="182"/>
      <c r="AB128" s="182"/>
      <c r="AC128" s="182"/>
      <c r="AD128" s="182"/>
      <c r="AE128" s="182"/>
      <c r="AF128" s="182"/>
      <c r="AG128" s="182"/>
      <c r="AH128" s="182"/>
      <c r="AI128" s="182"/>
      <c r="AJ128" s="182"/>
      <c r="AK128" s="182"/>
      <c r="AL128" s="182"/>
      <c r="AM128" s="182"/>
      <c r="AN128" s="182"/>
      <c r="AO128" s="182"/>
      <c r="AP128" s="182"/>
      <c r="AQ128" s="182"/>
      <c r="AR128" s="182"/>
      <c r="AS128" s="182"/>
      <c r="AT128" s="182"/>
      <c r="AU128" s="182"/>
      <c r="AV128" s="182"/>
      <c r="AW128" s="171"/>
    </row>
    <row r="129" spans="13:49" ht="12.75">
      <c r="M129" s="171"/>
      <c r="N129" s="133"/>
      <c r="O129" s="133"/>
      <c r="P129" s="96"/>
      <c r="Q129" s="96"/>
      <c r="R129" s="96"/>
      <c r="S129" s="182"/>
      <c r="T129" s="183"/>
      <c r="U129" s="182"/>
      <c r="V129" s="183"/>
      <c r="W129" s="182"/>
      <c r="X129" s="182"/>
      <c r="Y129" s="182"/>
      <c r="Z129" s="182"/>
      <c r="AA129" s="182"/>
      <c r="AB129" s="182"/>
      <c r="AC129" s="182"/>
      <c r="AD129" s="182"/>
      <c r="AE129" s="182"/>
      <c r="AF129" s="182"/>
      <c r="AG129" s="182"/>
      <c r="AH129" s="182"/>
      <c r="AI129" s="182"/>
      <c r="AJ129" s="182"/>
      <c r="AK129" s="182"/>
      <c r="AL129" s="182"/>
      <c r="AM129" s="182"/>
      <c r="AN129" s="182"/>
      <c r="AO129" s="182"/>
      <c r="AP129" s="182"/>
      <c r="AQ129" s="182"/>
      <c r="AR129" s="182"/>
      <c r="AS129" s="182"/>
      <c r="AT129" s="182"/>
      <c r="AU129" s="182"/>
      <c r="AV129" s="182"/>
      <c r="AW129" s="171"/>
    </row>
    <row r="130" spans="13:49" ht="12.75">
      <c r="M130" s="171"/>
      <c r="N130" s="133"/>
      <c r="O130" s="133"/>
      <c r="P130" s="96"/>
      <c r="Q130" s="96"/>
      <c r="R130" s="96"/>
      <c r="S130" s="182"/>
      <c r="T130" s="183"/>
      <c r="U130" s="182"/>
      <c r="V130" s="183"/>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71"/>
    </row>
    <row r="131" spans="13:49" ht="12.75">
      <c r="M131" s="171"/>
      <c r="N131" s="133"/>
      <c r="O131" s="133"/>
      <c r="P131" s="51"/>
      <c r="Q131" s="105"/>
      <c r="R131" s="105"/>
      <c r="S131" s="182"/>
      <c r="T131" s="183"/>
      <c r="U131" s="182"/>
      <c r="V131" s="183"/>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71"/>
    </row>
    <row r="132" spans="13:49" ht="12.75">
      <c r="M132" s="171"/>
      <c r="N132" s="171"/>
      <c r="O132" s="183"/>
      <c r="P132" s="51"/>
      <c r="Q132" s="52"/>
      <c r="R132" s="1"/>
      <c r="S132" s="182"/>
      <c r="T132" s="183"/>
      <c r="U132" s="182"/>
      <c r="V132" s="183"/>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c r="AR132" s="182"/>
      <c r="AS132" s="182"/>
      <c r="AT132" s="182"/>
      <c r="AU132" s="182"/>
      <c r="AV132" s="182"/>
      <c r="AW132" s="171"/>
    </row>
    <row r="133" spans="13:49" ht="12.75">
      <c r="M133" s="171"/>
      <c r="N133" s="133"/>
      <c r="O133" s="133"/>
      <c r="P133" s="51"/>
      <c r="Q133" s="52"/>
      <c r="R133" s="1"/>
      <c r="S133" s="182"/>
      <c r="T133" s="183"/>
      <c r="U133" s="182"/>
      <c r="V133" s="183"/>
      <c r="W133" s="182"/>
      <c r="X133" s="182"/>
      <c r="Y133" s="182"/>
      <c r="Z133" s="182"/>
      <c r="AA133" s="182"/>
      <c r="AB133" s="182"/>
      <c r="AC133" s="182"/>
      <c r="AD133" s="182"/>
      <c r="AE133" s="182"/>
      <c r="AF133" s="182"/>
      <c r="AG133" s="182"/>
      <c r="AH133" s="182"/>
      <c r="AI133" s="182"/>
      <c r="AJ133" s="182"/>
      <c r="AK133" s="182"/>
      <c r="AL133" s="182"/>
      <c r="AM133" s="182"/>
      <c r="AN133" s="182"/>
      <c r="AO133" s="182"/>
      <c r="AP133" s="182"/>
      <c r="AQ133" s="182"/>
      <c r="AR133" s="182"/>
      <c r="AS133" s="182"/>
      <c r="AT133" s="182"/>
      <c r="AU133" s="182"/>
      <c r="AV133" s="182"/>
      <c r="AW133" s="171"/>
    </row>
    <row r="134" spans="13:49" ht="12.75">
      <c r="M134" s="171"/>
      <c r="N134" s="3"/>
      <c r="O134" s="52"/>
      <c r="P134" s="51"/>
      <c r="Q134" s="52"/>
      <c r="R134" s="1"/>
      <c r="S134" s="182"/>
      <c r="T134" s="183"/>
      <c r="U134" s="182"/>
      <c r="V134" s="183"/>
      <c r="W134" s="182"/>
      <c r="X134" s="182"/>
      <c r="Y134" s="182"/>
      <c r="Z134" s="182"/>
      <c r="AA134" s="182"/>
      <c r="AB134" s="182"/>
      <c r="AC134" s="182"/>
      <c r="AD134" s="182"/>
      <c r="AE134" s="182"/>
      <c r="AF134" s="182"/>
      <c r="AG134" s="182"/>
      <c r="AH134" s="182"/>
      <c r="AI134" s="182"/>
      <c r="AJ134" s="182"/>
      <c r="AK134" s="182"/>
      <c r="AL134" s="182"/>
      <c r="AM134" s="182"/>
      <c r="AN134" s="182"/>
      <c r="AO134" s="182"/>
      <c r="AP134" s="182"/>
      <c r="AQ134" s="182"/>
      <c r="AR134" s="182"/>
      <c r="AS134" s="182"/>
      <c r="AT134" s="182"/>
      <c r="AU134" s="182"/>
      <c r="AV134" s="182"/>
      <c r="AW134" s="171"/>
    </row>
    <row r="135" spans="13:49" ht="12.75">
      <c r="M135" s="171"/>
      <c r="N135" s="171"/>
      <c r="O135" s="183"/>
      <c r="P135" s="191"/>
      <c r="Q135" s="183"/>
      <c r="R135" s="182"/>
      <c r="S135" s="182"/>
      <c r="T135" s="183"/>
      <c r="U135" s="182"/>
      <c r="V135" s="183"/>
      <c r="W135" s="182"/>
      <c r="X135" s="182"/>
      <c r="Y135" s="182"/>
      <c r="Z135" s="182"/>
      <c r="AA135" s="182"/>
      <c r="AB135" s="182"/>
      <c r="AC135" s="182"/>
      <c r="AD135" s="182"/>
      <c r="AE135" s="182"/>
      <c r="AF135" s="182"/>
      <c r="AG135" s="182"/>
      <c r="AH135" s="182"/>
      <c r="AI135" s="182"/>
      <c r="AJ135" s="182"/>
      <c r="AK135" s="182"/>
      <c r="AL135" s="182"/>
      <c r="AM135" s="182"/>
      <c r="AN135" s="182"/>
      <c r="AO135" s="182"/>
      <c r="AP135" s="182"/>
      <c r="AQ135" s="182"/>
      <c r="AR135" s="182"/>
      <c r="AS135" s="182"/>
      <c r="AT135" s="182"/>
      <c r="AU135" s="182"/>
      <c r="AV135" s="182"/>
      <c r="AW135" s="171"/>
    </row>
    <row r="136" spans="19:48" ht="12.75">
      <c r="S136" s="192"/>
      <c r="U136" s="192"/>
      <c r="W136" s="192"/>
      <c r="X136" s="192"/>
      <c r="Y136" s="192"/>
      <c r="Z136" s="192"/>
      <c r="AA136" s="192"/>
      <c r="AB136" s="192"/>
      <c r="AC136" s="192"/>
      <c r="AD136" s="192"/>
      <c r="AE136" s="192"/>
      <c r="AF136" s="192"/>
      <c r="AG136" s="192"/>
      <c r="AH136" s="192"/>
      <c r="AI136" s="192"/>
      <c r="AJ136" s="192"/>
      <c r="AK136" s="192"/>
      <c r="AL136" s="192"/>
      <c r="AM136" s="192"/>
      <c r="AN136" s="192"/>
      <c r="AO136" s="192"/>
      <c r="AP136" s="192"/>
      <c r="AQ136" s="192"/>
      <c r="AR136" s="192"/>
      <c r="AS136" s="192"/>
      <c r="AT136" s="192"/>
      <c r="AU136" s="192"/>
      <c r="AV136" s="192"/>
    </row>
    <row r="137" spans="19:48" ht="12.75">
      <c r="S137" s="192"/>
      <c r="U137" s="192"/>
      <c r="W137" s="192"/>
      <c r="X137" s="192"/>
      <c r="Y137" s="192"/>
      <c r="Z137" s="192"/>
      <c r="AA137" s="192"/>
      <c r="AB137" s="192"/>
      <c r="AC137" s="192"/>
      <c r="AD137" s="192"/>
      <c r="AE137" s="192"/>
      <c r="AF137" s="192"/>
      <c r="AG137" s="192"/>
      <c r="AH137" s="192"/>
      <c r="AI137" s="192"/>
      <c r="AJ137" s="192"/>
      <c r="AK137" s="192"/>
      <c r="AL137" s="192"/>
      <c r="AM137" s="192"/>
      <c r="AN137" s="192"/>
      <c r="AO137" s="192"/>
      <c r="AP137" s="192"/>
      <c r="AQ137" s="192"/>
      <c r="AR137" s="192"/>
      <c r="AS137" s="192"/>
      <c r="AT137" s="192"/>
      <c r="AU137" s="192"/>
      <c r="AV137" s="192"/>
    </row>
    <row r="138" spans="14:48" ht="12.75">
      <c r="N138" s="171"/>
      <c r="O138" s="183"/>
      <c r="P138" s="191"/>
      <c r="Q138" s="183"/>
      <c r="R138" s="182"/>
      <c r="S138" s="192"/>
      <c r="U138" s="192"/>
      <c r="W138" s="192"/>
      <c r="X138" s="192"/>
      <c r="Y138" s="192"/>
      <c r="Z138" s="192"/>
      <c r="AA138" s="192"/>
      <c r="AB138" s="192"/>
      <c r="AC138" s="192"/>
      <c r="AD138" s="192"/>
      <c r="AE138" s="192"/>
      <c r="AF138" s="192"/>
      <c r="AG138" s="192"/>
      <c r="AH138" s="192"/>
      <c r="AI138" s="192"/>
      <c r="AJ138" s="192"/>
      <c r="AK138" s="192"/>
      <c r="AL138" s="192"/>
      <c r="AM138" s="192"/>
      <c r="AN138" s="192"/>
      <c r="AO138" s="192"/>
      <c r="AP138" s="192"/>
      <c r="AQ138" s="192"/>
      <c r="AR138" s="192"/>
      <c r="AS138" s="192"/>
      <c r="AT138" s="192"/>
      <c r="AU138" s="192"/>
      <c r="AV138" s="192"/>
    </row>
    <row r="139" spans="18:48" ht="12.75">
      <c r="R139" s="192"/>
      <c r="S139" s="192"/>
      <c r="U139" s="192"/>
      <c r="W139" s="192"/>
      <c r="X139" s="192"/>
      <c r="Y139" s="192"/>
      <c r="Z139" s="192"/>
      <c r="AA139" s="192"/>
      <c r="AB139" s="192"/>
      <c r="AC139" s="192"/>
      <c r="AD139" s="192"/>
      <c r="AE139" s="192"/>
      <c r="AF139" s="192"/>
      <c r="AG139" s="192"/>
      <c r="AH139" s="192"/>
      <c r="AI139" s="192"/>
      <c r="AJ139" s="192"/>
      <c r="AK139" s="192"/>
      <c r="AL139" s="192"/>
      <c r="AM139" s="192"/>
      <c r="AN139" s="192"/>
      <c r="AO139" s="192"/>
      <c r="AP139" s="192"/>
      <c r="AQ139" s="192"/>
      <c r="AR139" s="192"/>
      <c r="AS139" s="192"/>
      <c r="AT139" s="192"/>
      <c r="AU139" s="192"/>
      <c r="AV139" s="192"/>
    </row>
    <row r="140" spans="18:48" ht="12.75">
      <c r="R140" s="192"/>
      <c r="S140" s="192"/>
      <c r="U140" s="192"/>
      <c r="W140" s="192"/>
      <c r="X140" s="192"/>
      <c r="Y140" s="192"/>
      <c r="Z140" s="192"/>
      <c r="AA140" s="192"/>
      <c r="AB140" s="192"/>
      <c r="AC140" s="192"/>
      <c r="AD140" s="192"/>
      <c r="AE140" s="192"/>
      <c r="AF140" s="192"/>
      <c r="AG140" s="192"/>
      <c r="AH140" s="192"/>
      <c r="AI140" s="192"/>
      <c r="AJ140" s="192"/>
      <c r="AK140" s="192"/>
      <c r="AL140" s="192"/>
      <c r="AM140" s="192"/>
      <c r="AN140" s="192"/>
      <c r="AO140" s="192"/>
      <c r="AP140" s="192"/>
      <c r="AQ140" s="192"/>
      <c r="AR140" s="192"/>
      <c r="AS140" s="192"/>
      <c r="AT140" s="192"/>
      <c r="AU140" s="192"/>
      <c r="AV140" s="192"/>
    </row>
    <row r="141" spans="18:48" ht="12.75">
      <c r="R141" s="192"/>
      <c r="S141" s="192"/>
      <c r="U141" s="192"/>
      <c r="W141" s="192"/>
      <c r="X141" s="192"/>
      <c r="Y141" s="192"/>
      <c r="Z141" s="192"/>
      <c r="AA141" s="192"/>
      <c r="AB141" s="192"/>
      <c r="AC141" s="192"/>
      <c r="AD141" s="192"/>
      <c r="AE141" s="192"/>
      <c r="AF141" s="192"/>
      <c r="AG141" s="192"/>
      <c r="AH141" s="192"/>
      <c r="AI141" s="192"/>
      <c r="AJ141" s="192"/>
      <c r="AK141" s="192"/>
      <c r="AL141" s="192"/>
      <c r="AM141" s="192"/>
      <c r="AN141" s="192"/>
      <c r="AO141" s="192"/>
      <c r="AP141" s="192"/>
      <c r="AQ141" s="192"/>
      <c r="AR141" s="192"/>
      <c r="AS141" s="192"/>
      <c r="AT141" s="192"/>
      <c r="AU141" s="192"/>
      <c r="AV141" s="192"/>
    </row>
    <row r="142" spans="18:48" ht="12.75">
      <c r="R142" s="192"/>
      <c r="S142" s="192"/>
      <c r="U142" s="192"/>
      <c r="W142" s="192"/>
      <c r="X142" s="192"/>
      <c r="Y142" s="192"/>
      <c r="Z142" s="192"/>
      <c r="AA142" s="192"/>
      <c r="AB142" s="192"/>
      <c r="AC142" s="192"/>
      <c r="AD142" s="192"/>
      <c r="AE142" s="192"/>
      <c r="AF142" s="192"/>
      <c r="AG142" s="192"/>
      <c r="AH142" s="192"/>
      <c r="AI142" s="192"/>
      <c r="AJ142" s="192"/>
      <c r="AK142" s="192"/>
      <c r="AL142" s="192"/>
      <c r="AM142" s="192"/>
      <c r="AN142" s="192"/>
      <c r="AO142" s="192"/>
      <c r="AP142" s="192"/>
      <c r="AQ142" s="192"/>
      <c r="AR142" s="192"/>
      <c r="AS142" s="192"/>
      <c r="AT142" s="192"/>
      <c r="AU142" s="192"/>
      <c r="AV142" s="192"/>
    </row>
    <row r="143" spans="18:48" ht="12.75">
      <c r="R143" s="192"/>
      <c r="S143" s="192"/>
      <c r="U143" s="192"/>
      <c r="W143" s="192"/>
      <c r="X143" s="192"/>
      <c r="Y143" s="192"/>
      <c r="Z143" s="192"/>
      <c r="AA143" s="192"/>
      <c r="AB143" s="192"/>
      <c r="AC143" s="192"/>
      <c r="AD143" s="192"/>
      <c r="AE143" s="192"/>
      <c r="AF143" s="192"/>
      <c r="AG143" s="192"/>
      <c r="AH143" s="192"/>
      <c r="AI143" s="192"/>
      <c r="AJ143" s="192"/>
      <c r="AK143" s="192"/>
      <c r="AL143" s="192"/>
      <c r="AM143" s="192"/>
      <c r="AN143" s="192"/>
      <c r="AO143" s="192"/>
      <c r="AP143" s="192"/>
      <c r="AQ143" s="192"/>
      <c r="AR143" s="192"/>
      <c r="AS143" s="192"/>
      <c r="AT143" s="192"/>
      <c r="AU143" s="192"/>
      <c r="AV143" s="192"/>
    </row>
    <row r="144" spans="18:48" ht="12.75">
      <c r="R144" s="192"/>
      <c r="S144" s="192"/>
      <c r="U144" s="192"/>
      <c r="W144" s="192"/>
      <c r="X144" s="192"/>
      <c r="Y144" s="192"/>
      <c r="Z144" s="192"/>
      <c r="AA144" s="192"/>
      <c r="AB144" s="192"/>
      <c r="AC144" s="192"/>
      <c r="AD144" s="192"/>
      <c r="AE144" s="192"/>
      <c r="AF144" s="192"/>
      <c r="AG144" s="192"/>
      <c r="AH144" s="192"/>
      <c r="AI144" s="192"/>
      <c r="AJ144" s="192"/>
      <c r="AK144" s="192"/>
      <c r="AL144" s="192"/>
      <c r="AM144" s="192"/>
      <c r="AN144" s="192"/>
      <c r="AO144" s="192"/>
      <c r="AP144" s="192"/>
      <c r="AQ144" s="192"/>
      <c r="AR144" s="192"/>
      <c r="AS144" s="192"/>
      <c r="AT144" s="192"/>
      <c r="AU144" s="192"/>
      <c r="AV144" s="192"/>
    </row>
    <row r="145" spans="18:48" ht="12.75">
      <c r="R145" s="192"/>
      <c r="S145" s="192"/>
      <c r="U145" s="192"/>
      <c r="W145" s="192"/>
      <c r="X145" s="192"/>
      <c r="Y145" s="192"/>
      <c r="Z145" s="192"/>
      <c r="AA145" s="192"/>
      <c r="AB145" s="192"/>
      <c r="AC145" s="192"/>
      <c r="AD145" s="192"/>
      <c r="AE145" s="192"/>
      <c r="AF145" s="192"/>
      <c r="AG145" s="192"/>
      <c r="AH145" s="192"/>
      <c r="AI145" s="192"/>
      <c r="AJ145" s="192"/>
      <c r="AK145" s="192"/>
      <c r="AL145" s="192"/>
      <c r="AM145" s="192"/>
      <c r="AN145" s="192"/>
      <c r="AO145" s="192"/>
      <c r="AP145" s="192"/>
      <c r="AQ145" s="192"/>
      <c r="AR145" s="192"/>
      <c r="AS145" s="192"/>
      <c r="AT145" s="192"/>
      <c r="AU145" s="192"/>
      <c r="AV145" s="192"/>
    </row>
    <row r="146" spans="18:48" ht="12.75">
      <c r="R146" s="192"/>
      <c r="S146" s="192"/>
      <c r="U146" s="192"/>
      <c r="W146" s="192"/>
      <c r="X146" s="192"/>
      <c r="Y146" s="192"/>
      <c r="Z146" s="192"/>
      <c r="AA146" s="192"/>
      <c r="AB146" s="192"/>
      <c r="AC146" s="192"/>
      <c r="AD146" s="192"/>
      <c r="AE146" s="192"/>
      <c r="AF146" s="192"/>
      <c r="AG146" s="192"/>
      <c r="AH146" s="192"/>
      <c r="AI146" s="192"/>
      <c r="AJ146" s="192"/>
      <c r="AK146" s="192"/>
      <c r="AL146" s="192"/>
      <c r="AM146" s="192"/>
      <c r="AN146" s="192"/>
      <c r="AO146" s="192"/>
      <c r="AP146" s="192"/>
      <c r="AQ146" s="192"/>
      <c r="AR146" s="192"/>
      <c r="AS146" s="192"/>
      <c r="AT146" s="192"/>
      <c r="AU146" s="192"/>
      <c r="AV146" s="192"/>
    </row>
    <row r="147" spans="18:48" ht="12.75">
      <c r="R147" s="192"/>
      <c r="S147" s="192"/>
      <c r="U147" s="192"/>
      <c r="W147" s="192"/>
      <c r="X147" s="192"/>
      <c r="Y147" s="192"/>
      <c r="Z147" s="192"/>
      <c r="AA147" s="192"/>
      <c r="AB147" s="192"/>
      <c r="AC147" s="192"/>
      <c r="AD147" s="192"/>
      <c r="AE147" s="192"/>
      <c r="AF147" s="192"/>
      <c r="AG147" s="192"/>
      <c r="AH147" s="192"/>
      <c r="AI147" s="192"/>
      <c r="AJ147" s="192"/>
      <c r="AK147" s="192"/>
      <c r="AL147" s="192"/>
      <c r="AM147" s="192"/>
      <c r="AN147" s="192"/>
      <c r="AO147" s="192"/>
      <c r="AP147" s="192"/>
      <c r="AQ147" s="192"/>
      <c r="AR147" s="192"/>
      <c r="AS147" s="192"/>
      <c r="AT147" s="192"/>
      <c r="AU147" s="192"/>
      <c r="AV147" s="192"/>
    </row>
    <row r="148" spans="18:48" ht="12.75">
      <c r="R148" s="192"/>
      <c r="S148" s="192"/>
      <c r="U148" s="192"/>
      <c r="W148" s="192"/>
      <c r="X148" s="192"/>
      <c r="Y148" s="192"/>
      <c r="Z148" s="192"/>
      <c r="AA148" s="192"/>
      <c r="AB148" s="192"/>
      <c r="AC148" s="192"/>
      <c r="AD148" s="192"/>
      <c r="AE148" s="192"/>
      <c r="AF148" s="192"/>
      <c r="AG148" s="192"/>
      <c r="AH148" s="192"/>
      <c r="AI148" s="192"/>
      <c r="AJ148" s="192"/>
      <c r="AK148" s="192"/>
      <c r="AL148" s="192"/>
      <c r="AM148" s="192"/>
      <c r="AN148" s="192"/>
      <c r="AO148" s="192"/>
      <c r="AP148" s="192"/>
      <c r="AQ148" s="192"/>
      <c r="AR148" s="192"/>
      <c r="AS148" s="192"/>
      <c r="AT148" s="192"/>
      <c r="AU148" s="192"/>
      <c r="AV148" s="192"/>
    </row>
    <row r="149" spans="18:48" ht="12.75">
      <c r="R149" s="192"/>
      <c r="S149" s="192"/>
      <c r="U149" s="192"/>
      <c r="W149" s="192"/>
      <c r="X149" s="192"/>
      <c r="Y149" s="192"/>
      <c r="Z149" s="192"/>
      <c r="AA149" s="192"/>
      <c r="AB149" s="192"/>
      <c r="AC149" s="192"/>
      <c r="AD149" s="192"/>
      <c r="AE149" s="192"/>
      <c r="AF149" s="192"/>
      <c r="AG149" s="192"/>
      <c r="AH149" s="192"/>
      <c r="AI149" s="192"/>
      <c r="AJ149" s="192"/>
      <c r="AK149" s="192"/>
      <c r="AL149" s="192"/>
      <c r="AM149" s="192"/>
      <c r="AN149" s="192"/>
      <c r="AO149" s="192"/>
      <c r="AP149" s="192"/>
      <c r="AQ149" s="192"/>
      <c r="AR149" s="192"/>
      <c r="AS149" s="192"/>
      <c r="AT149" s="192"/>
      <c r="AU149" s="192"/>
      <c r="AV149" s="192"/>
    </row>
    <row r="150" spans="18:48" ht="12.75">
      <c r="R150" s="192"/>
      <c r="S150" s="192"/>
      <c r="U150" s="192"/>
      <c r="W150" s="192"/>
      <c r="X150" s="192"/>
      <c r="Y150" s="192"/>
      <c r="Z150" s="192"/>
      <c r="AA150" s="192"/>
      <c r="AB150" s="192"/>
      <c r="AC150" s="192"/>
      <c r="AD150" s="192"/>
      <c r="AE150" s="192"/>
      <c r="AF150" s="192"/>
      <c r="AG150" s="192"/>
      <c r="AH150" s="192"/>
      <c r="AI150" s="192"/>
      <c r="AJ150" s="192"/>
      <c r="AK150" s="192"/>
      <c r="AL150" s="192"/>
      <c r="AM150" s="192"/>
      <c r="AN150" s="192"/>
      <c r="AO150" s="192"/>
      <c r="AP150" s="192"/>
      <c r="AQ150" s="192"/>
      <c r="AR150" s="192"/>
      <c r="AS150" s="192"/>
      <c r="AT150" s="192"/>
      <c r="AU150" s="192"/>
      <c r="AV150" s="192"/>
    </row>
    <row r="151" spans="18:48" ht="12.75">
      <c r="R151" s="192"/>
      <c r="S151" s="192"/>
      <c r="U151" s="192"/>
      <c r="W151" s="192"/>
      <c r="X151" s="192"/>
      <c r="Y151" s="192"/>
      <c r="Z151" s="192"/>
      <c r="AA151" s="192"/>
      <c r="AB151" s="192"/>
      <c r="AC151" s="192"/>
      <c r="AD151" s="192"/>
      <c r="AE151" s="192"/>
      <c r="AF151" s="192"/>
      <c r="AG151" s="192"/>
      <c r="AH151" s="192"/>
      <c r="AI151" s="192"/>
      <c r="AJ151" s="192"/>
      <c r="AK151" s="192"/>
      <c r="AL151" s="192"/>
      <c r="AM151" s="192"/>
      <c r="AN151" s="192"/>
      <c r="AO151" s="192"/>
      <c r="AP151" s="192"/>
      <c r="AQ151" s="192"/>
      <c r="AR151" s="192"/>
      <c r="AS151" s="192"/>
      <c r="AT151" s="192"/>
      <c r="AU151" s="192"/>
      <c r="AV151" s="192"/>
    </row>
    <row r="152" spans="18:48" ht="12.75">
      <c r="R152" s="192"/>
      <c r="S152" s="192"/>
      <c r="U152" s="192"/>
      <c r="W152" s="192"/>
      <c r="X152" s="192"/>
      <c r="Y152" s="192"/>
      <c r="Z152" s="192"/>
      <c r="AA152" s="192"/>
      <c r="AB152" s="192"/>
      <c r="AC152" s="192"/>
      <c r="AD152" s="192"/>
      <c r="AE152" s="192"/>
      <c r="AF152" s="192"/>
      <c r="AG152" s="192"/>
      <c r="AH152" s="192"/>
      <c r="AI152" s="192"/>
      <c r="AJ152" s="192"/>
      <c r="AK152" s="192"/>
      <c r="AL152" s="192"/>
      <c r="AM152" s="192"/>
      <c r="AN152" s="192"/>
      <c r="AO152" s="192"/>
      <c r="AP152" s="192"/>
      <c r="AQ152" s="192"/>
      <c r="AR152" s="192"/>
      <c r="AS152" s="192"/>
      <c r="AT152" s="192"/>
      <c r="AU152" s="192"/>
      <c r="AV152" s="192"/>
    </row>
    <row r="153" spans="18:48" ht="12.75">
      <c r="R153" s="192"/>
      <c r="S153" s="192"/>
      <c r="U153" s="192"/>
      <c r="W153" s="192"/>
      <c r="X153" s="192"/>
      <c r="Y153" s="192"/>
      <c r="Z153" s="192"/>
      <c r="AA153" s="192"/>
      <c r="AB153" s="192"/>
      <c r="AC153" s="192"/>
      <c r="AD153" s="192"/>
      <c r="AE153" s="192"/>
      <c r="AF153" s="192"/>
      <c r="AG153" s="192"/>
      <c r="AH153" s="192"/>
      <c r="AI153" s="192"/>
      <c r="AJ153" s="192"/>
      <c r="AK153" s="192"/>
      <c r="AL153" s="192"/>
      <c r="AM153" s="192"/>
      <c r="AN153" s="192"/>
      <c r="AO153" s="192"/>
      <c r="AP153" s="192"/>
      <c r="AQ153" s="192"/>
      <c r="AR153" s="192"/>
      <c r="AS153" s="192"/>
      <c r="AT153" s="192"/>
      <c r="AU153" s="192"/>
      <c r="AV153" s="192"/>
    </row>
    <row r="154" spans="18:48" ht="12.75">
      <c r="R154" s="192"/>
      <c r="S154" s="192"/>
      <c r="U154" s="192"/>
      <c r="W154" s="192"/>
      <c r="X154" s="192"/>
      <c r="Y154" s="192"/>
      <c r="Z154" s="192"/>
      <c r="AA154" s="192"/>
      <c r="AB154" s="192"/>
      <c r="AC154" s="192"/>
      <c r="AD154" s="192"/>
      <c r="AE154" s="192"/>
      <c r="AF154" s="192"/>
      <c r="AG154" s="192"/>
      <c r="AH154" s="192"/>
      <c r="AI154" s="192"/>
      <c r="AJ154" s="192"/>
      <c r="AK154" s="192"/>
      <c r="AL154" s="192"/>
      <c r="AM154" s="192"/>
      <c r="AN154" s="192"/>
      <c r="AO154" s="192"/>
      <c r="AP154" s="192"/>
      <c r="AQ154" s="192"/>
      <c r="AR154" s="192"/>
      <c r="AS154" s="192"/>
      <c r="AT154" s="192"/>
      <c r="AU154" s="192"/>
      <c r="AV154" s="192"/>
    </row>
    <row r="155" spans="18:48" ht="12.75">
      <c r="R155" s="192"/>
      <c r="S155" s="192"/>
      <c r="U155" s="192"/>
      <c r="W155" s="192"/>
      <c r="X155" s="192"/>
      <c r="Y155" s="192"/>
      <c r="Z155" s="192"/>
      <c r="AA155" s="192"/>
      <c r="AB155" s="192"/>
      <c r="AC155" s="192"/>
      <c r="AD155" s="192"/>
      <c r="AE155" s="192"/>
      <c r="AF155" s="192"/>
      <c r="AG155" s="192"/>
      <c r="AH155" s="192"/>
      <c r="AI155" s="192"/>
      <c r="AJ155" s="192"/>
      <c r="AK155" s="192"/>
      <c r="AL155" s="192"/>
      <c r="AM155" s="192"/>
      <c r="AN155" s="192"/>
      <c r="AO155" s="192"/>
      <c r="AP155" s="192"/>
      <c r="AQ155" s="192"/>
      <c r="AR155" s="192"/>
      <c r="AS155" s="192"/>
      <c r="AT155" s="192"/>
      <c r="AU155" s="192"/>
      <c r="AV155" s="192"/>
    </row>
    <row r="156" spans="18:48" ht="12.75">
      <c r="R156" s="192"/>
      <c r="S156" s="192"/>
      <c r="U156" s="192"/>
      <c r="W156" s="192"/>
      <c r="X156" s="192"/>
      <c r="Y156" s="192"/>
      <c r="Z156" s="192"/>
      <c r="AA156" s="192"/>
      <c r="AB156" s="192"/>
      <c r="AC156" s="192"/>
      <c r="AD156" s="192"/>
      <c r="AE156" s="192"/>
      <c r="AF156" s="192"/>
      <c r="AG156" s="192"/>
      <c r="AH156" s="192"/>
      <c r="AI156" s="192"/>
      <c r="AJ156" s="192"/>
      <c r="AK156" s="192"/>
      <c r="AL156" s="192"/>
      <c r="AM156" s="192"/>
      <c r="AN156" s="192"/>
      <c r="AO156" s="192"/>
      <c r="AP156" s="192"/>
      <c r="AQ156" s="192"/>
      <c r="AR156" s="192"/>
      <c r="AS156" s="192"/>
      <c r="AT156" s="192"/>
      <c r="AU156" s="192"/>
      <c r="AV156" s="192"/>
    </row>
    <row r="157" spans="18:48" ht="12.75">
      <c r="R157" s="192"/>
      <c r="S157" s="192"/>
      <c r="U157" s="192"/>
      <c r="W157" s="192"/>
      <c r="X157" s="192"/>
      <c r="Y157" s="192"/>
      <c r="Z157" s="192"/>
      <c r="AA157" s="192"/>
      <c r="AB157" s="192"/>
      <c r="AC157" s="192"/>
      <c r="AD157" s="192"/>
      <c r="AE157" s="192"/>
      <c r="AF157" s="192"/>
      <c r="AG157" s="192"/>
      <c r="AH157" s="192"/>
      <c r="AI157" s="192"/>
      <c r="AJ157" s="192"/>
      <c r="AK157" s="192"/>
      <c r="AL157" s="192"/>
      <c r="AM157" s="192"/>
      <c r="AN157" s="192"/>
      <c r="AO157" s="192"/>
      <c r="AP157" s="192"/>
      <c r="AQ157" s="192"/>
      <c r="AR157" s="192"/>
      <c r="AS157" s="192"/>
      <c r="AT157" s="192"/>
      <c r="AU157" s="192"/>
      <c r="AV157" s="192"/>
    </row>
    <row r="158" spans="18:48" ht="12.75">
      <c r="R158" s="192"/>
      <c r="S158" s="192"/>
      <c r="U158" s="192"/>
      <c r="W158" s="192"/>
      <c r="X158" s="192"/>
      <c r="Y158" s="192"/>
      <c r="Z158" s="192"/>
      <c r="AA158" s="192"/>
      <c r="AB158" s="192"/>
      <c r="AC158" s="192"/>
      <c r="AD158" s="192"/>
      <c r="AE158" s="192"/>
      <c r="AF158" s="192"/>
      <c r="AG158" s="192"/>
      <c r="AH158" s="192"/>
      <c r="AI158" s="192"/>
      <c r="AJ158" s="192"/>
      <c r="AK158" s="192"/>
      <c r="AL158" s="192"/>
      <c r="AM158" s="192"/>
      <c r="AN158" s="192"/>
      <c r="AO158" s="192"/>
      <c r="AP158" s="192"/>
      <c r="AQ158" s="192"/>
      <c r="AR158" s="192"/>
      <c r="AS158" s="192"/>
      <c r="AT158" s="192"/>
      <c r="AU158" s="192"/>
      <c r="AV158" s="192"/>
    </row>
    <row r="159" spans="18:48" ht="12.75">
      <c r="R159" s="192"/>
      <c r="S159" s="192"/>
      <c r="U159" s="192"/>
      <c r="W159" s="192"/>
      <c r="X159" s="192"/>
      <c r="Y159" s="192"/>
      <c r="Z159" s="192"/>
      <c r="AA159" s="192"/>
      <c r="AB159" s="192"/>
      <c r="AC159" s="192"/>
      <c r="AD159" s="192"/>
      <c r="AE159" s="192"/>
      <c r="AF159" s="192"/>
      <c r="AG159" s="192"/>
      <c r="AH159" s="192"/>
      <c r="AI159" s="192"/>
      <c r="AJ159" s="192"/>
      <c r="AK159" s="192"/>
      <c r="AL159" s="192"/>
      <c r="AM159" s="192"/>
      <c r="AN159" s="192"/>
      <c r="AO159" s="192"/>
      <c r="AP159" s="192"/>
      <c r="AQ159" s="192"/>
      <c r="AR159" s="192"/>
      <c r="AS159" s="192"/>
      <c r="AT159" s="192"/>
      <c r="AU159" s="192"/>
      <c r="AV159" s="192"/>
    </row>
    <row r="160" spans="18:48" ht="12.75">
      <c r="R160" s="192"/>
      <c r="S160" s="192"/>
      <c r="U160" s="192"/>
      <c r="W160" s="192"/>
      <c r="X160" s="192"/>
      <c r="Y160" s="192"/>
      <c r="Z160" s="192"/>
      <c r="AA160" s="192"/>
      <c r="AB160" s="192"/>
      <c r="AC160" s="192"/>
      <c r="AD160" s="192"/>
      <c r="AE160" s="192"/>
      <c r="AF160" s="192"/>
      <c r="AG160" s="192"/>
      <c r="AH160" s="192"/>
      <c r="AI160" s="192"/>
      <c r="AJ160" s="192"/>
      <c r="AK160" s="192"/>
      <c r="AL160" s="192"/>
      <c r="AM160" s="192"/>
      <c r="AN160" s="192"/>
      <c r="AO160" s="192"/>
      <c r="AP160" s="192"/>
      <c r="AQ160" s="192"/>
      <c r="AR160" s="192"/>
      <c r="AS160" s="192"/>
      <c r="AT160" s="192"/>
      <c r="AU160" s="192"/>
      <c r="AV160" s="192"/>
    </row>
    <row r="161" spans="18:48" ht="12.75">
      <c r="R161" s="192"/>
      <c r="S161" s="192"/>
      <c r="U161" s="192"/>
      <c r="W161" s="192"/>
      <c r="X161" s="192"/>
      <c r="Y161" s="192"/>
      <c r="Z161" s="192"/>
      <c r="AA161" s="192"/>
      <c r="AB161" s="192"/>
      <c r="AC161" s="192"/>
      <c r="AD161" s="192"/>
      <c r="AE161" s="192"/>
      <c r="AF161" s="192"/>
      <c r="AG161" s="192"/>
      <c r="AH161" s="192"/>
      <c r="AI161" s="192"/>
      <c r="AJ161" s="192"/>
      <c r="AK161" s="192"/>
      <c r="AL161" s="192"/>
      <c r="AM161" s="192"/>
      <c r="AN161" s="192"/>
      <c r="AO161" s="192"/>
      <c r="AP161" s="192"/>
      <c r="AQ161" s="192"/>
      <c r="AR161" s="192"/>
      <c r="AS161" s="192"/>
      <c r="AT161" s="192"/>
      <c r="AU161" s="192"/>
      <c r="AV161" s="192"/>
    </row>
    <row r="162" spans="18:48" ht="12.75">
      <c r="R162" s="192"/>
      <c r="S162" s="192"/>
      <c r="U162" s="192"/>
      <c r="W162" s="192"/>
      <c r="X162" s="192"/>
      <c r="Y162" s="192"/>
      <c r="Z162" s="192"/>
      <c r="AA162" s="192"/>
      <c r="AB162" s="192"/>
      <c r="AC162" s="192"/>
      <c r="AD162" s="192"/>
      <c r="AE162" s="192"/>
      <c r="AF162" s="192"/>
      <c r="AG162" s="192"/>
      <c r="AH162" s="192"/>
      <c r="AI162" s="192"/>
      <c r="AJ162" s="192"/>
      <c r="AK162" s="192"/>
      <c r="AL162" s="192"/>
      <c r="AM162" s="192"/>
      <c r="AN162" s="192"/>
      <c r="AO162" s="192"/>
      <c r="AP162" s="192"/>
      <c r="AQ162" s="192"/>
      <c r="AR162" s="192"/>
      <c r="AS162" s="192"/>
      <c r="AT162" s="192"/>
      <c r="AU162" s="192"/>
      <c r="AV162" s="192"/>
    </row>
    <row r="163" spans="18:48" ht="12.75">
      <c r="R163" s="192"/>
      <c r="S163" s="192"/>
      <c r="U163" s="192"/>
      <c r="W163" s="192"/>
      <c r="X163" s="192"/>
      <c r="Y163" s="192"/>
      <c r="Z163" s="192"/>
      <c r="AA163" s="192"/>
      <c r="AB163" s="192"/>
      <c r="AC163" s="192"/>
      <c r="AD163" s="192"/>
      <c r="AE163" s="192"/>
      <c r="AF163" s="192"/>
      <c r="AG163" s="192"/>
      <c r="AH163" s="192"/>
      <c r="AI163" s="192"/>
      <c r="AJ163" s="192"/>
      <c r="AK163" s="192"/>
      <c r="AL163" s="192"/>
      <c r="AM163" s="192"/>
      <c r="AN163" s="192"/>
      <c r="AO163" s="192"/>
      <c r="AP163" s="192"/>
      <c r="AQ163" s="192"/>
      <c r="AR163" s="192"/>
      <c r="AS163" s="192"/>
      <c r="AT163" s="192"/>
      <c r="AU163" s="192"/>
      <c r="AV163" s="192"/>
    </row>
    <row r="164" spans="18:48" ht="12.75">
      <c r="R164" s="192"/>
      <c r="S164" s="192"/>
      <c r="U164" s="192"/>
      <c r="W164" s="192"/>
      <c r="X164" s="192"/>
      <c r="Y164" s="192"/>
      <c r="Z164" s="192"/>
      <c r="AA164" s="192"/>
      <c r="AB164" s="192"/>
      <c r="AC164" s="192"/>
      <c r="AD164" s="192"/>
      <c r="AE164" s="192"/>
      <c r="AF164" s="192"/>
      <c r="AG164" s="192"/>
      <c r="AH164" s="192"/>
      <c r="AI164" s="192"/>
      <c r="AJ164" s="192"/>
      <c r="AK164" s="192"/>
      <c r="AL164" s="192"/>
      <c r="AM164" s="192"/>
      <c r="AN164" s="192"/>
      <c r="AO164" s="192"/>
      <c r="AP164" s="192"/>
      <c r="AQ164" s="192"/>
      <c r="AR164" s="192"/>
      <c r="AS164" s="192"/>
      <c r="AT164" s="192"/>
      <c r="AU164" s="192"/>
      <c r="AV164" s="192"/>
    </row>
    <row r="165" spans="18:48" ht="12.75">
      <c r="R165" s="192"/>
      <c r="S165" s="192"/>
      <c r="U165" s="192"/>
      <c r="W165" s="192"/>
      <c r="X165" s="192"/>
      <c r="Y165" s="192"/>
      <c r="Z165" s="192"/>
      <c r="AA165" s="192"/>
      <c r="AB165" s="192"/>
      <c r="AC165" s="192"/>
      <c r="AD165" s="192"/>
      <c r="AE165" s="192"/>
      <c r="AF165" s="192"/>
      <c r="AG165" s="192"/>
      <c r="AH165" s="192"/>
      <c r="AI165" s="192"/>
      <c r="AJ165" s="192"/>
      <c r="AK165" s="192"/>
      <c r="AL165" s="192"/>
      <c r="AM165" s="192"/>
      <c r="AN165" s="192"/>
      <c r="AO165" s="192"/>
      <c r="AP165" s="192"/>
      <c r="AQ165" s="192"/>
      <c r="AR165" s="192"/>
      <c r="AS165" s="192"/>
      <c r="AT165" s="192"/>
      <c r="AU165" s="192"/>
      <c r="AV165" s="192"/>
    </row>
    <row r="166" spans="18:48" ht="12.75">
      <c r="R166" s="192"/>
      <c r="S166" s="192"/>
      <c r="U166" s="192"/>
      <c r="W166" s="192"/>
      <c r="X166" s="192"/>
      <c r="Y166" s="192"/>
      <c r="Z166" s="192"/>
      <c r="AA166" s="192"/>
      <c r="AB166" s="192"/>
      <c r="AC166" s="192"/>
      <c r="AD166" s="192"/>
      <c r="AE166" s="192"/>
      <c r="AF166" s="192"/>
      <c r="AG166" s="192"/>
      <c r="AH166" s="192"/>
      <c r="AI166" s="192"/>
      <c r="AJ166" s="192"/>
      <c r="AK166" s="192"/>
      <c r="AL166" s="192"/>
      <c r="AM166" s="192"/>
      <c r="AN166" s="192"/>
      <c r="AO166" s="192"/>
      <c r="AP166" s="192"/>
      <c r="AQ166" s="192"/>
      <c r="AR166" s="192"/>
      <c r="AS166" s="192"/>
      <c r="AT166" s="192"/>
      <c r="AU166" s="192"/>
      <c r="AV166" s="192"/>
    </row>
    <row r="167" spans="18:48" ht="12.75">
      <c r="R167" s="192"/>
      <c r="S167" s="192"/>
      <c r="U167" s="192"/>
      <c r="W167" s="192"/>
      <c r="X167" s="192"/>
      <c r="Y167" s="192"/>
      <c r="Z167" s="192"/>
      <c r="AA167" s="192"/>
      <c r="AB167" s="192"/>
      <c r="AC167" s="192"/>
      <c r="AD167" s="192"/>
      <c r="AE167" s="192"/>
      <c r="AF167" s="192"/>
      <c r="AG167" s="192"/>
      <c r="AH167" s="192"/>
      <c r="AI167" s="192"/>
      <c r="AJ167" s="192"/>
      <c r="AK167" s="192"/>
      <c r="AL167" s="192"/>
      <c r="AM167" s="192"/>
      <c r="AN167" s="192"/>
      <c r="AO167" s="192"/>
      <c r="AP167" s="192"/>
      <c r="AQ167" s="192"/>
      <c r="AR167" s="192"/>
      <c r="AS167" s="192"/>
      <c r="AT167" s="192"/>
      <c r="AU167" s="192"/>
      <c r="AV167" s="192"/>
    </row>
    <row r="168" spans="18:48" ht="12.75">
      <c r="R168" s="192"/>
      <c r="S168" s="192"/>
      <c r="U168" s="192"/>
      <c r="W168" s="192"/>
      <c r="X168" s="192"/>
      <c r="Y168" s="192"/>
      <c r="Z168" s="192"/>
      <c r="AA168" s="192"/>
      <c r="AB168" s="192"/>
      <c r="AC168" s="192"/>
      <c r="AD168" s="192"/>
      <c r="AE168" s="192"/>
      <c r="AF168" s="192"/>
      <c r="AG168" s="192"/>
      <c r="AH168" s="192"/>
      <c r="AI168" s="192"/>
      <c r="AJ168" s="192"/>
      <c r="AK168" s="192"/>
      <c r="AL168" s="192"/>
      <c r="AM168" s="192"/>
      <c r="AN168" s="192"/>
      <c r="AO168" s="192"/>
      <c r="AP168" s="192"/>
      <c r="AQ168" s="192"/>
      <c r="AR168" s="192"/>
      <c r="AS168" s="192"/>
      <c r="AT168" s="192"/>
      <c r="AU168" s="192"/>
      <c r="AV168" s="192"/>
    </row>
    <row r="169" spans="18:48" ht="12.75">
      <c r="R169" s="192"/>
      <c r="S169" s="192"/>
      <c r="U169" s="192"/>
      <c r="W169" s="192"/>
      <c r="X169" s="192"/>
      <c r="Y169" s="192"/>
      <c r="Z169" s="192"/>
      <c r="AA169" s="192"/>
      <c r="AB169" s="192"/>
      <c r="AC169" s="192"/>
      <c r="AD169" s="192"/>
      <c r="AE169" s="192"/>
      <c r="AF169" s="192"/>
      <c r="AG169" s="192"/>
      <c r="AH169" s="192"/>
      <c r="AI169" s="192"/>
      <c r="AJ169" s="192"/>
      <c r="AK169" s="192"/>
      <c r="AL169" s="192"/>
      <c r="AM169" s="192"/>
      <c r="AN169" s="192"/>
      <c r="AO169" s="192"/>
      <c r="AP169" s="192"/>
      <c r="AQ169" s="192"/>
      <c r="AR169" s="192"/>
      <c r="AS169" s="192"/>
      <c r="AT169" s="192"/>
      <c r="AU169" s="192"/>
      <c r="AV169" s="192"/>
    </row>
    <row r="170" spans="18:48" ht="12.75">
      <c r="R170" s="192"/>
      <c r="S170" s="192"/>
      <c r="U170" s="192"/>
      <c r="W170" s="192"/>
      <c r="X170" s="192"/>
      <c r="Y170" s="192"/>
      <c r="Z170" s="192"/>
      <c r="AA170" s="192"/>
      <c r="AB170" s="192"/>
      <c r="AC170" s="192"/>
      <c r="AD170" s="192"/>
      <c r="AE170" s="192"/>
      <c r="AF170" s="192"/>
      <c r="AG170" s="192"/>
      <c r="AH170" s="192"/>
      <c r="AI170" s="192"/>
      <c r="AJ170" s="192"/>
      <c r="AK170" s="192"/>
      <c r="AL170" s="192"/>
      <c r="AM170" s="192"/>
      <c r="AN170" s="192"/>
      <c r="AO170" s="192"/>
      <c r="AP170" s="192"/>
      <c r="AQ170" s="192"/>
      <c r="AR170" s="192"/>
      <c r="AS170" s="192"/>
      <c r="AT170" s="192"/>
      <c r="AU170" s="192"/>
      <c r="AV170" s="192"/>
    </row>
    <row r="171" spans="18:48" ht="12.75">
      <c r="R171" s="192"/>
      <c r="S171" s="192"/>
      <c r="U171" s="192"/>
      <c r="W171" s="192"/>
      <c r="X171" s="192"/>
      <c r="Y171" s="192"/>
      <c r="Z171" s="192"/>
      <c r="AA171" s="192"/>
      <c r="AB171" s="192"/>
      <c r="AC171" s="192"/>
      <c r="AD171" s="192"/>
      <c r="AE171" s="192"/>
      <c r="AF171" s="192"/>
      <c r="AG171" s="192"/>
      <c r="AH171" s="192"/>
      <c r="AI171" s="192"/>
      <c r="AJ171" s="192"/>
      <c r="AK171" s="192"/>
      <c r="AL171" s="192"/>
      <c r="AM171" s="192"/>
      <c r="AN171" s="192"/>
      <c r="AO171" s="192"/>
      <c r="AP171" s="192"/>
      <c r="AQ171" s="192"/>
      <c r="AR171" s="192"/>
      <c r="AS171" s="192"/>
      <c r="AT171" s="192"/>
      <c r="AU171" s="192"/>
      <c r="AV171" s="192"/>
    </row>
    <row r="172" spans="18:48" ht="12.75">
      <c r="R172" s="192"/>
      <c r="S172" s="192"/>
      <c r="U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row>
    <row r="173" spans="18:48" ht="12.75">
      <c r="R173" s="192"/>
      <c r="S173" s="192"/>
      <c r="U173" s="192"/>
      <c r="W173" s="192"/>
      <c r="X173" s="192"/>
      <c r="Y173" s="192"/>
      <c r="Z173" s="192"/>
      <c r="AA173" s="192"/>
      <c r="AB173" s="192"/>
      <c r="AC173" s="192"/>
      <c r="AD173" s="192"/>
      <c r="AE173" s="192"/>
      <c r="AF173" s="192"/>
      <c r="AG173" s="192"/>
      <c r="AH173" s="192"/>
      <c r="AI173" s="192"/>
      <c r="AJ173" s="192"/>
      <c r="AK173" s="192"/>
      <c r="AL173" s="192"/>
      <c r="AM173" s="192"/>
      <c r="AN173" s="192"/>
      <c r="AO173" s="192"/>
      <c r="AP173" s="192"/>
      <c r="AQ173" s="192"/>
      <c r="AR173" s="192"/>
      <c r="AS173" s="192"/>
      <c r="AT173" s="192"/>
      <c r="AU173" s="192"/>
      <c r="AV173" s="192"/>
    </row>
    <row r="174" spans="18:48" ht="12.75">
      <c r="R174" s="192"/>
      <c r="S174" s="192"/>
      <c r="U174" s="192"/>
      <c r="W174" s="192"/>
      <c r="X174" s="192"/>
      <c r="Y174" s="192"/>
      <c r="Z174" s="192"/>
      <c r="AA174" s="192"/>
      <c r="AB174" s="192"/>
      <c r="AC174" s="192"/>
      <c r="AD174" s="192"/>
      <c r="AE174" s="192"/>
      <c r="AF174" s="192"/>
      <c r="AG174" s="192"/>
      <c r="AH174" s="192"/>
      <c r="AI174" s="192"/>
      <c r="AJ174" s="192"/>
      <c r="AK174" s="192"/>
      <c r="AL174" s="192"/>
      <c r="AM174" s="192"/>
      <c r="AN174" s="192"/>
      <c r="AO174" s="192"/>
      <c r="AP174" s="192"/>
      <c r="AQ174" s="192"/>
      <c r="AR174" s="192"/>
      <c r="AS174" s="192"/>
      <c r="AT174" s="192"/>
      <c r="AU174" s="192"/>
      <c r="AV174" s="192"/>
    </row>
    <row r="175" spans="18:48" ht="12.75">
      <c r="R175" s="192"/>
      <c r="S175" s="192"/>
      <c r="U175" s="192"/>
      <c r="W175" s="192"/>
      <c r="X175" s="192"/>
      <c r="Y175" s="192"/>
      <c r="Z175" s="192"/>
      <c r="AA175" s="192"/>
      <c r="AB175" s="192"/>
      <c r="AC175" s="192"/>
      <c r="AD175" s="192"/>
      <c r="AE175" s="192"/>
      <c r="AF175" s="192"/>
      <c r="AG175" s="192"/>
      <c r="AH175" s="192"/>
      <c r="AI175" s="192"/>
      <c r="AJ175" s="192"/>
      <c r="AK175" s="192"/>
      <c r="AL175" s="192"/>
      <c r="AM175" s="192"/>
      <c r="AN175" s="192"/>
      <c r="AO175" s="192"/>
      <c r="AP175" s="192"/>
      <c r="AQ175" s="192"/>
      <c r="AR175" s="192"/>
      <c r="AS175" s="192"/>
      <c r="AT175" s="192"/>
      <c r="AU175" s="192"/>
      <c r="AV175" s="192"/>
    </row>
    <row r="176" spans="18:48" ht="12.75">
      <c r="R176" s="192"/>
      <c r="S176" s="192"/>
      <c r="U176" s="192"/>
      <c r="W176" s="192"/>
      <c r="X176" s="192"/>
      <c r="Y176" s="192"/>
      <c r="Z176" s="192"/>
      <c r="AA176" s="192"/>
      <c r="AB176" s="192"/>
      <c r="AC176" s="192"/>
      <c r="AD176" s="192"/>
      <c r="AE176" s="192"/>
      <c r="AF176" s="192"/>
      <c r="AG176" s="192"/>
      <c r="AH176" s="192"/>
      <c r="AI176" s="192"/>
      <c r="AJ176" s="192"/>
      <c r="AK176" s="192"/>
      <c r="AL176" s="192"/>
      <c r="AM176" s="192"/>
      <c r="AN176" s="192"/>
      <c r="AO176" s="192"/>
      <c r="AP176" s="192"/>
      <c r="AQ176" s="192"/>
      <c r="AR176" s="192"/>
      <c r="AS176" s="192"/>
      <c r="AT176" s="192"/>
      <c r="AU176" s="192"/>
      <c r="AV176" s="192"/>
    </row>
  </sheetData>
  <mergeCells count="70">
    <mergeCell ref="N131:O131"/>
    <mergeCell ref="N133:O133"/>
    <mergeCell ref="N127:O127"/>
    <mergeCell ref="N128:O128"/>
    <mergeCell ref="N129:O129"/>
    <mergeCell ref="N130:O130"/>
    <mergeCell ref="N123:O123"/>
    <mergeCell ref="N124:O124"/>
    <mergeCell ref="N125:O125"/>
    <mergeCell ref="N126:O126"/>
    <mergeCell ref="N119:O119"/>
    <mergeCell ref="N120:O120"/>
    <mergeCell ref="N121:O121"/>
    <mergeCell ref="N122:O122"/>
    <mergeCell ref="N114:O114"/>
    <mergeCell ref="N116:O116"/>
    <mergeCell ref="N117:O117"/>
    <mergeCell ref="N118:O118"/>
    <mergeCell ref="N111:O111"/>
    <mergeCell ref="Q111:R111"/>
    <mergeCell ref="N112:O112"/>
    <mergeCell ref="N113:O113"/>
    <mergeCell ref="Q107:R107"/>
    <mergeCell ref="N108:O108"/>
    <mergeCell ref="Q108:R108"/>
    <mergeCell ref="N109:O109"/>
    <mergeCell ref="N104:O104"/>
    <mergeCell ref="N105:O105"/>
    <mergeCell ref="N106:O106"/>
    <mergeCell ref="N107:O107"/>
    <mergeCell ref="N100:O100"/>
    <mergeCell ref="N101:O101"/>
    <mergeCell ref="N102:O102"/>
    <mergeCell ref="N103:O103"/>
    <mergeCell ref="N96:O96"/>
    <mergeCell ref="N97:O97"/>
    <mergeCell ref="N98:O98"/>
    <mergeCell ref="N99:O99"/>
    <mergeCell ref="N92:O92"/>
    <mergeCell ref="N93:O93"/>
    <mergeCell ref="N94:O94"/>
    <mergeCell ref="N95:O95"/>
    <mergeCell ref="T84:AV84"/>
    <mergeCell ref="N85:O85"/>
    <mergeCell ref="N86:O86"/>
    <mergeCell ref="N87:O87"/>
    <mergeCell ref="N76:O76"/>
    <mergeCell ref="N81:O81"/>
    <mergeCell ref="N83:O83"/>
    <mergeCell ref="N84:O84"/>
    <mergeCell ref="N72:O72"/>
    <mergeCell ref="O73:Q73"/>
    <mergeCell ref="N74:O74"/>
    <mergeCell ref="N75:O75"/>
    <mergeCell ref="N68:O68"/>
    <mergeCell ref="N69:O69"/>
    <mergeCell ref="N70:O70"/>
    <mergeCell ref="N71:O71"/>
    <mergeCell ref="N45:R45"/>
    <mergeCell ref="N46:R46"/>
    <mergeCell ref="N65:R65"/>
    <mergeCell ref="N66:R66"/>
    <mergeCell ref="O8:R8"/>
    <mergeCell ref="T8:AV8"/>
    <mergeCell ref="O9:Q9"/>
    <mergeCell ref="T9:V9"/>
    <mergeCell ref="N3:AW3"/>
    <mergeCell ref="N4:AW4"/>
    <mergeCell ref="N5:AW5"/>
    <mergeCell ref="N6:AW6"/>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Panos Iatridis</dc:creator>
  <cp:keywords/>
  <dc:description/>
  <cp:lastModifiedBy>Iriotis Themis</cp:lastModifiedBy>
  <cp:lastPrinted>2002-11-13T15:01:19Z</cp:lastPrinted>
  <dcterms:created xsi:type="dcterms:W3CDTF">2001-10-08T08:28:03Z</dcterms:created>
  <dcterms:modified xsi:type="dcterms:W3CDTF">2002-11-20T13:43:20Z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-26047316</vt:i4>
  </property>
  <property fmtid="{D5CDD505-2E9C-101B-9397-08002B2CF9AE}" pid="3" name="_EmailSubject">
    <vt:lpwstr>Condensed Consolidated 9M02 financials</vt:lpwstr>
  </property>
  <property fmtid="{D5CDD505-2E9C-101B-9397-08002B2CF9AE}" pid="4" name="_AuthorEmail">
    <vt:lpwstr>iatridis@capitallink.com</vt:lpwstr>
  </property>
  <property fmtid="{D5CDD505-2E9C-101B-9397-08002B2CF9AE}" pid="5" name="_AuthorEmailDisplayName">
    <vt:lpwstr>Panos Iatridis</vt:lpwstr>
  </property>
</Properties>
</file>