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Allocation of Raised Funds" sheetId="1" r:id="rId1"/>
  </sheets>
  <definedNames>
    <definedName name="_xlnm.Print_Area" localSheetId="0">'Allocation of Raised Funds'!$A$1:$K$69</definedName>
  </definedNames>
  <calcPr fullCalcOnLoad="1"/>
</workbook>
</file>

<file path=xl/sharedStrings.xml><?xml version="1.0" encoding="utf-8"?>
<sst xmlns="http://schemas.openxmlformats.org/spreadsheetml/2006/main" count="81" uniqueCount="79">
  <si>
    <t>HQ: MAROUSSI - Reg. No. 1482/06/Β/86/26</t>
  </si>
  <si>
    <t>PROSPECTUS TIMETABLE</t>
  </si>
  <si>
    <t>Full automation of the Refinery - Installation of a Distributed Control System (DCS)</t>
  </si>
  <si>
    <t>Upgrade of Lubricants unit</t>
  </si>
  <si>
    <t>Installation of an Advanced Process Control System (APC)</t>
  </si>
  <si>
    <t>Installation of a new sulfur recovery unit</t>
  </si>
  <si>
    <t>TOTAL</t>
  </si>
  <si>
    <t>NOTES</t>
  </si>
  <si>
    <t>DELOITTE &amp; TOUCHE S.A.</t>
  </si>
  <si>
    <t>RAISED FUNDS ALLOCATION</t>
  </si>
  <si>
    <t>Construction of a new loading terminal in Kavala</t>
  </si>
  <si>
    <t>Construction of a loading terminal in the refinery</t>
  </si>
  <si>
    <t>(Amounts in  EURO)</t>
  </si>
  <si>
    <t>07/01/2002 - 12/31/2002</t>
  </si>
  <si>
    <t>ALLOCATED FUNDS</t>
  </si>
  <si>
    <t>(1)</t>
  </si>
  <si>
    <t>(2)</t>
  </si>
  <si>
    <t>(5)</t>
  </si>
  <si>
    <t>(7)=(3)-(6)</t>
  </si>
  <si>
    <t>THE CHAIRMAN</t>
  </si>
  <si>
    <t>OF THE BOARD OF DIRECTORS</t>
  </si>
  <si>
    <t>VARDIS Ι. VARDINOYANNIS</t>
  </si>
  <si>
    <t>ID No. Κ011385/82</t>
  </si>
  <si>
    <t>THE</t>
  </si>
  <si>
    <t>MANAGING DIRECTOR</t>
  </si>
  <si>
    <t>ABDULHAKIM A. AL GOUHI</t>
  </si>
  <si>
    <t>SAUDI ARABIA PASSPORT No. C173030/2000</t>
  </si>
  <si>
    <t>CHIEF ACCOUNTANT</t>
  </si>
  <si>
    <t>THEODOROS Ν. PORFIRIS</t>
  </si>
  <si>
    <t>ID No. Ρ557979/94</t>
  </si>
  <si>
    <t>TOTAL REALIZED PROGRAM</t>
  </si>
  <si>
    <t>BALANCE OF PROGRAM TO REALIZATION</t>
  </si>
  <si>
    <t>Hydrocracker Unit</t>
  </si>
  <si>
    <t>(3)</t>
  </si>
  <si>
    <t>(4)=(3)-(1)</t>
  </si>
  <si>
    <t>(6)=(2)+(5)</t>
  </si>
  <si>
    <t>07/01/2001 - 12/31/2002</t>
  </si>
  <si>
    <t>07/01/2001 - 12/31/2003</t>
  </si>
  <si>
    <t>01/01/2003 - 3/31/2003</t>
  </si>
  <si>
    <t>07/1/2001 - 03/31/2003</t>
  </si>
  <si>
    <t>04/1/2003 - 12/31/2003</t>
  </si>
  <si>
    <t>*7</t>
  </si>
  <si>
    <t>(*)</t>
  </si>
  <si>
    <t>Maroussi, May 19th, 2003</t>
  </si>
  <si>
    <t>Athens, May 20th 2003</t>
  </si>
  <si>
    <t xml:space="preserve">This investment category is not mentioned in the company's IPO prospectus and is included in the specific column of the above table for the better </t>
  </si>
  <si>
    <t>The Public Offering took place during the period between July 10-13, 2001.</t>
  </si>
  <si>
    <t>owned by old shareholders.</t>
  </si>
  <si>
    <t>STATEMENT OF ALLOCATION OF FUNDS FROM SHARE CAPITAL INCREASE</t>
  </si>
  <si>
    <t>as described in the following table. The remaining amount € 3.090.242(52.249.450 - 49.159.208) was used to support the working capital of the Company.</t>
  </si>
  <si>
    <r>
      <t xml:space="preserve">1. </t>
    </r>
    <r>
      <rPr>
        <sz val="9"/>
        <rFont val="Arial"/>
        <family val="2"/>
      </rPr>
      <t>Shareholders who represent the 100% of the Share Capital of the Company did not take up their subscription rights in the share capital increase.</t>
    </r>
  </si>
  <si>
    <r>
      <t xml:space="preserve">2. </t>
    </r>
    <r>
      <rPr>
        <sz val="9"/>
        <rFont val="Arial"/>
        <family val="2"/>
      </rPr>
      <t>The number of shares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>available</t>
    </r>
    <r>
      <rPr>
        <sz val="9"/>
        <rFont val="Arial"/>
        <family val="2"/>
      </rPr>
      <t xml:space="preserve"> in the Public Offering amounted to 17,936,280, out of which 5,275,380 were new shares and 12.660.900 were existing shares</t>
    </r>
  </si>
  <si>
    <r>
      <t>3.</t>
    </r>
    <r>
      <rPr>
        <sz val="9"/>
        <rFont val="Arial"/>
        <family val="2"/>
      </rPr>
      <t xml:space="preserve"> The share capital increase with cash was certified by the Board of Directors meeting of 07/27/2001.</t>
    </r>
  </si>
  <si>
    <t xml:space="preserve"> O.E.E Licence 0018076 A' Class</t>
  </si>
  <si>
    <t>THE CERTIFIED PUBLIC ACCOUNTANT</t>
  </si>
  <si>
    <t>Emmanuel Pelides</t>
  </si>
  <si>
    <t>Reg. No ( ICPA (GR) ) : 12021</t>
  </si>
  <si>
    <t>AUDITOR'S REPORT</t>
  </si>
  <si>
    <t>We have audited the above information of Motor Oil (Hellas) Corinth Refineries S.A. based on</t>
  </si>
  <si>
    <t xml:space="preserve">the standards followed by the Institute of Certified public Accountants of Greece. </t>
  </si>
  <si>
    <t>derives from the books and records of the Company, and the prospectus approved by the ASE.</t>
  </si>
  <si>
    <t>In our  opinion, except for the Company's notes 5 and 6 below the above table, the above information</t>
  </si>
  <si>
    <t xml:space="preserve">It is announced according to the Athens Stock Exchange decision number 58/28.12.2000, that through the share capital increase of the Company  </t>
  </si>
  <si>
    <t xml:space="preserve"> according to the decisions of the Extraordinary General Assembly of the Shareholders held on 05/17/2001 and decision no 24/218/21.6.2001 of the Capital Market Commission</t>
  </si>
  <si>
    <t xml:space="preserve"> funds amounting to € 54.336.023 less expenses, were raised for the issue of new shares amounting to € 2.086.573, or net raised funds of  € 52.249.450, which, in relation to the </t>
  </si>
  <si>
    <r>
      <t>Prospectus of the share capital increase and its</t>
    </r>
    <r>
      <rPr>
        <b/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amendment by the Board of Directors of the Company, an amount of € 49.159.208, is available for investments until 03.31.2003</t>
    </r>
  </si>
  <si>
    <t>AMENDED INVESTMENT PROGRAM (note 5)</t>
  </si>
  <si>
    <t>DIFFERENCES BETWEEN ORIGINAL - AMENDED PROGRAM</t>
  </si>
  <si>
    <r>
      <t>representation and comparison between the original and the</t>
    </r>
    <r>
      <rPr>
        <b/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amended investment schedule.   </t>
    </r>
  </si>
  <si>
    <r>
      <t>4.</t>
    </r>
    <r>
      <rPr>
        <sz val="9"/>
        <rFont val="Arial"/>
        <family val="2"/>
      </rPr>
      <t xml:space="preserve"> The trading of the shares on the Athens Stock Exchange started on 08/06/2001.</t>
    </r>
  </si>
  <si>
    <r>
      <t>5.</t>
    </r>
    <r>
      <rPr>
        <sz val="9"/>
        <rFont val="Arial"/>
        <family val="2"/>
      </rPr>
      <t xml:space="preserve"> The amendment of the investment program, as it appears in column 3 of the above table,was decided unanimously by the company's Board of Directors meeting on 03/28/2003.</t>
    </r>
  </si>
  <si>
    <r>
      <t>This decision has already been notified in accordance to the provisions of  Law 3016/2002 (article 9, par.3) .The amendment of the investment program is</t>
    </r>
    <r>
      <rPr>
        <b/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dependent on the</t>
    </r>
  </si>
  <si>
    <r>
      <t>approval of the Ordinary General Assembly of the company's shareholders (topic</t>
    </r>
    <r>
      <rPr>
        <b/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No. 10) which has been called for 05.30.2003. </t>
    </r>
  </si>
  <si>
    <r>
      <t>6.</t>
    </r>
    <r>
      <rPr>
        <sz val="9"/>
        <rFont val="Arial"/>
        <family val="2"/>
      </rPr>
      <t xml:space="preserve"> In accordance with the IPO memorandum of the share capital increase, the company will temporarily place the amounts that remain undistributed until the completion </t>
    </r>
  </si>
  <si>
    <t>of the investment plan in short term, low risk, investments. For the maximization of the financial return, the amounts that remain undistributed</t>
  </si>
  <si>
    <r>
      <t xml:space="preserve"> amount</t>
    </r>
    <r>
      <rPr>
        <b/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to € 22,003,908 have temporarily been used for the payment of short term bank loans and in low risk, short term investments.</t>
    </r>
  </si>
  <si>
    <r>
      <t>7.</t>
    </r>
    <r>
      <rPr>
        <sz val="9"/>
        <rFont val="Arial"/>
        <family val="2"/>
      </rPr>
      <t xml:space="preserve"> The time delay </t>
    </r>
    <r>
      <rPr>
        <b/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noted and the amendment of the investment accounts No 2,3,4, and 5 (column 7) are mainly due to the delay of the provision of relative licences (projects No. 4 &amp; 5) </t>
    </r>
  </si>
  <si>
    <t>and the planning change (projects No. 2,3 &amp; 4) as it is evident from columns 3 and 4 of the above table. For this reason it was decided to transfer € 11,772,868 from the</t>
  </si>
  <si>
    <r>
      <t>raised funds to the No. 7 investment that refers to the production of "Clean Fuel" according to the European Union standards applicable</t>
    </r>
    <r>
      <rPr>
        <b/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after 2005.</t>
    </r>
  </si>
</sst>
</file>

<file path=xl/styles.xml><?xml version="1.0" encoding="utf-8"?>
<styleSheet xmlns="http://schemas.openxmlformats.org/spreadsheetml/2006/main">
  <numFmts count="28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 vertical="top" wrapText="1"/>
    </xf>
    <xf numFmtId="3" fontId="0" fillId="0" borderId="1" xfId="15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7" xfId="0" applyNumberFormat="1" applyBorder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3" fillId="0" borderId="11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 indent="4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6</xdr:col>
      <xdr:colOff>352425</xdr:colOff>
      <xdr:row>4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47625"/>
          <a:ext cx="1981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workbookViewId="0" topLeftCell="D1">
      <selection activeCell="N1" sqref="N1"/>
    </sheetView>
  </sheetViews>
  <sheetFormatPr defaultColWidth="9.140625" defaultRowHeight="12.75"/>
  <cols>
    <col min="1" max="1" width="1.421875" style="0" customWidth="1"/>
    <col min="2" max="2" width="2.28125" style="0" customWidth="1"/>
    <col min="3" max="3" width="32.8515625" style="0" customWidth="1"/>
    <col min="4" max="4" width="18.140625" style="26" customWidth="1"/>
    <col min="5" max="5" width="15.00390625" style="0" customWidth="1"/>
    <col min="6" max="6" width="13.57421875" style="0" customWidth="1"/>
    <col min="7" max="7" width="19.421875" style="26" customWidth="1"/>
    <col min="8" max="8" width="15.140625" style="26" customWidth="1"/>
    <col min="9" max="9" width="13.57421875" style="26" customWidth="1"/>
    <col min="10" max="10" width="14.00390625" style="26" customWidth="1"/>
    <col min="11" max="11" width="0.71875" style="0" customWidth="1"/>
  </cols>
  <sheetData>
    <row r="1" spans="1:11" ht="13.5" thickTop="1">
      <c r="A1" s="11"/>
      <c r="B1" s="8"/>
      <c r="C1" s="8"/>
      <c r="D1" s="25"/>
      <c r="E1" s="8"/>
      <c r="F1" s="8"/>
      <c r="G1" s="25"/>
      <c r="H1" s="25"/>
      <c r="I1" s="25"/>
      <c r="J1" s="25"/>
      <c r="K1" s="9"/>
    </row>
    <row r="2" spans="1:11" ht="12.75">
      <c r="A2" s="12"/>
      <c r="B2" s="14"/>
      <c r="K2" s="10"/>
    </row>
    <row r="3" spans="1:11" ht="12.75">
      <c r="A3" s="12"/>
      <c r="B3" s="14"/>
      <c r="K3" s="10"/>
    </row>
    <row r="4" spans="1:11" ht="12.75">
      <c r="A4" s="12"/>
      <c r="B4" s="14"/>
      <c r="K4" s="10"/>
    </row>
    <row r="5" spans="1:11" ht="22.5" customHeight="1">
      <c r="A5" s="12"/>
      <c r="B5" s="14"/>
      <c r="K5" s="10"/>
    </row>
    <row r="6" spans="1:11" ht="12.75">
      <c r="A6" s="12"/>
      <c r="B6" s="14"/>
      <c r="D6" s="58" t="s">
        <v>0</v>
      </c>
      <c r="E6" s="58"/>
      <c r="F6" s="58"/>
      <c r="G6" s="58"/>
      <c r="K6" s="10"/>
    </row>
    <row r="7" spans="1:11" ht="12.75">
      <c r="A7" s="12"/>
      <c r="B7" s="14"/>
      <c r="D7" s="53" t="s">
        <v>48</v>
      </c>
      <c r="E7" s="53"/>
      <c r="F7" s="53"/>
      <c r="G7" s="53"/>
      <c r="K7" s="10"/>
    </row>
    <row r="8" spans="1:11" ht="12.75">
      <c r="A8" s="12"/>
      <c r="B8" s="14"/>
      <c r="D8" s="27"/>
      <c r="E8" s="1"/>
      <c r="F8" s="1"/>
      <c r="G8" s="27"/>
      <c r="K8" s="10"/>
    </row>
    <row r="9" spans="1:11" ht="12.75">
      <c r="A9" s="12"/>
      <c r="B9" s="57" t="s">
        <v>62</v>
      </c>
      <c r="C9" s="57"/>
      <c r="D9" s="57"/>
      <c r="E9" s="57"/>
      <c r="F9" s="57"/>
      <c r="G9" s="57"/>
      <c r="H9" s="57"/>
      <c r="I9" s="57"/>
      <c r="J9" s="57"/>
      <c r="K9" s="10"/>
    </row>
    <row r="10" spans="1:11" ht="12.75">
      <c r="A10" s="12"/>
      <c r="B10" s="57" t="s">
        <v>63</v>
      </c>
      <c r="C10" s="57"/>
      <c r="D10" s="57"/>
      <c r="E10" s="57"/>
      <c r="F10" s="57"/>
      <c r="G10" s="57"/>
      <c r="H10" s="57"/>
      <c r="I10" s="57"/>
      <c r="J10" s="57"/>
      <c r="K10" s="10"/>
    </row>
    <row r="11" spans="1:11" ht="12.75">
      <c r="A11" s="12"/>
      <c r="B11" s="57" t="s">
        <v>64</v>
      </c>
      <c r="C11" s="57"/>
      <c r="D11" s="57"/>
      <c r="E11" s="57"/>
      <c r="F11" s="57"/>
      <c r="G11" s="57"/>
      <c r="H11" s="57"/>
      <c r="I11" s="57"/>
      <c r="J11" s="57"/>
      <c r="K11" s="10"/>
    </row>
    <row r="12" spans="1:11" ht="12.75">
      <c r="A12" s="12"/>
      <c r="B12" s="57" t="s">
        <v>65</v>
      </c>
      <c r="C12" s="57"/>
      <c r="D12" s="57"/>
      <c r="E12" s="57"/>
      <c r="F12" s="57"/>
      <c r="G12" s="57"/>
      <c r="H12" s="57"/>
      <c r="I12" s="57"/>
      <c r="J12" s="57"/>
      <c r="K12" s="10"/>
    </row>
    <row r="13" spans="1:11" ht="12.75">
      <c r="A13" s="12"/>
      <c r="B13" s="57" t="s">
        <v>49</v>
      </c>
      <c r="C13" s="57"/>
      <c r="D13" s="57"/>
      <c r="E13" s="57"/>
      <c r="F13" s="57"/>
      <c r="G13" s="57"/>
      <c r="H13" s="57"/>
      <c r="I13" s="57"/>
      <c r="J13" s="57"/>
      <c r="K13" s="10"/>
    </row>
    <row r="14" spans="1:11" ht="12.75">
      <c r="A14" s="12"/>
      <c r="B14" s="14"/>
      <c r="K14" s="10"/>
    </row>
    <row r="15" spans="1:11" ht="12.75">
      <c r="A15" s="12"/>
      <c r="B15" s="14"/>
      <c r="G15" s="36"/>
      <c r="H15" s="36"/>
      <c r="I15" s="36"/>
      <c r="J15" s="38"/>
      <c r="K15" s="10"/>
    </row>
    <row r="16" spans="1:11" ht="54" customHeight="1">
      <c r="A16" s="12"/>
      <c r="B16" s="44"/>
      <c r="C16" s="45" t="s">
        <v>12</v>
      </c>
      <c r="D16" s="46" t="s">
        <v>1</v>
      </c>
      <c r="E16" s="29" t="s">
        <v>14</v>
      </c>
      <c r="F16" s="30" t="s">
        <v>66</v>
      </c>
      <c r="G16" s="42" t="s">
        <v>67</v>
      </c>
      <c r="H16" s="37" t="s">
        <v>14</v>
      </c>
      <c r="I16" s="43" t="s">
        <v>30</v>
      </c>
      <c r="J16" s="29" t="s">
        <v>31</v>
      </c>
      <c r="K16" s="10"/>
    </row>
    <row r="17" spans="1:11" ht="25.5">
      <c r="A17" s="12"/>
      <c r="B17" s="61" t="s">
        <v>9</v>
      </c>
      <c r="C17" s="62"/>
      <c r="D17" s="29" t="s">
        <v>36</v>
      </c>
      <c r="E17" s="37" t="s">
        <v>13</v>
      </c>
      <c r="F17" s="37" t="s">
        <v>37</v>
      </c>
      <c r="G17" s="29"/>
      <c r="H17" s="37" t="s">
        <v>38</v>
      </c>
      <c r="I17" s="30" t="s">
        <v>39</v>
      </c>
      <c r="J17" s="32" t="s">
        <v>40</v>
      </c>
      <c r="K17" s="10"/>
    </row>
    <row r="18" spans="1:11" ht="12.75">
      <c r="A18" s="12"/>
      <c r="B18" s="61"/>
      <c r="C18" s="62"/>
      <c r="D18" s="39" t="s">
        <v>15</v>
      </c>
      <c r="E18" s="39" t="s">
        <v>16</v>
      </c>
      <c r="F18" s="39" t="s">
        <v>33</v>
      </c>
      <c r="G18" s="39" t="s">
        <v>34</v>
      </c>
      <c r="H18" s="39" t="s">
        <v>17</v>
      </c>
      <c r="I18" s="39" t="s">
        <v>35</v>
      </c>
      <c r="J18" s="39" t="s">
        <v>18</v>
      </c>
      <c r="K18" s="10"/>
    </row>
    <row r="19" spans="1:11" ht="40.5" customHeight="1">
      <c r="A19" s="12"/>
      <c r="B19" s="15">
        <v>1</v>
      </c>
      <c r="C19" s="23" t="s">
        <v>2</v>
      </c>
      <c r="D19" s="2">
        <v>6485693</v>
      </c>
      <c r="E19" s="2">
        <v>6485693</v>
      </c>
      <c r="F19" s="2">
        <v>6485693</v>
      </c>
      <c r="G19" s="2">
        <f>F19-D19</f>
        <v>0</v>
      </c>
      <c r="H19" s="2">
        <v>0</v>
      </c>
      <c r="I19" s="2">
        <f>E19+H19</f>
        <v>6485693</v>
      </c>
      <c r="J19" s="2">
        <f>F19-I19</f>
        <v>0</v>
      </c>
      <c r="K19" s="10"/>
    </row>
    <row r="20" spans="1:11" ht="12.75">
      <c r="A20" s="12"/>
      <c r="B20" s="15">
        <v>2</v>
      </c>
      <c r="C20" s="3" t="s">
        <v>3</v>
      </c>
      <c r="D20" s="2">
        <v>9449743</v>
      </c>
      <c r="E20" s="2">
        <v>4618157</v>
      </c>
      <c r="F20" s="2">
        <v>5118157</v>
      </c>
      <c r="G20" s="2">
        <f aca="true" t="shared" si="0" ref="G20:G25">F20-D20</f>
        <v>-4331586</v>
      </c>
      <c r="H20" s="2">
        <v>189583</v>
      </c>
      <c r="I20" s="2">
        <f aca="true" t="shared" si="1" ref="I20:I25">E20+H20</f>
        <v>4807740</v>
      </c>
      <c r="J20" s="2">
        <f aca="true" t="shared" si="2" ref="J20:J25">F20-I20</f>
        <v>310417</v>
      </c>
      <c r="K20" s="10"/>
    </row>
    <row r="21" spans="1:11" ht="25.5">
      <c r="A21" s="12"/>
      <c r="B21" s="15">
        <v>3</v>
      </c>
      <c r="C21" s="3" t="s">
        <v>4</v>
      </c>
      <c r="D21" s="4">
        <v>4795305</v>
      </c>
      <c r="E21" s="4">
        <v>437424</v>
      </c>
      <c r="F21" s="2">
        <v>2437424</v>
      </c>
      <c r="G21" s="2">
        <f t="shared" si="0"/>
        <v>-2357881</v>
      </c>
      <c r="H21" s="4">
        <v>71995</v>
      </c>
      <c r="I21" s="2">
        <f t="shared" si="1"/>
        <v>509419</v>
      </c>
      <c r="J21" s="2">
        <f t="shared" si="2"/>
        <v>1928005</v>
      </c>
      <c r="K21" s="10"/>
    </row>
    <row r="22" spans="1:11" ht="25.5">
      <c r="A22" s="12"/>
      <c r="B22" s="16">
        <v>4</v>
      </c>
      <c r="C22" s="3" t="s">
        <v>10</v>
      </c>
      <c r="D22" s="4">
        <v>9810712</v>
      </c>
      <c r="E22" s="4">
        <v>1727311</v>
      </c>
      <c r="F22" s="2">
        <v>4727311</v>
      </c>
      <c r="G22" s="2">
        <f t="shared" si="0"/>
        <v>-5083401</v>
      </c>
      <c r="H22" s="4">
        <v>54413</v>
      </c>
      <c r="I22" s="2">
        <f t="shared" si="1"/>
        <v>1781724</v>
      </c>
      <c r="J22" s="2">
        <f t="shared" si="2"/>
        <v>2945587</v>
      </c>
      <c r="K22" s="10"/>
    </row>
    <row r="23" spans="1:11" ht="25.5">
      <c r="A23" s="12"/>
      <c r="B23" s="16">
        <v>5</v>
      </c>
      <c r="C23" s="3" t="s">
        <v>11</v>
      </c>
      <c r="D23" s="24">
        <v>12560528</v>
      </c>
      <c r="E23" s="24">
        <v>3784105</v>
      </c>
      <c r="F23" s="2">
        <v>12560528</v>
      </c>
      <c r="G23" s="2">
        <f t="shared" si="0"/>
        <v>0</v>
      </c>
      <c r="H23" s="24">
        <v>2090381</v>
      </c>
      <c r="I23" s="2">
        <f t="shared" si="1"/>
        <v>5874486</v>
      </c>
      <c r="J23" s="2">
        <f t="shared" si="2"/>
        <v>6686042</v>
      </c>
      <c r="K23" s="10"/>
    </row>
    <row r="24" spans="1:11" ht="25.5">
      <c r="A24" s="12"/>
      <c r="B24" s="16">
        <v>6</v>
      </c>
      <c r="C24" s="3" t="s">
        <v>5</v>
      </c>
      <c r="D24" s="4">
        <v>6057227</v>
      </c>
      <c r="E24" s="4">
        <v>6057227</v>
      </c>
      <c r="F24" s="4">
        <v>6057227</v>
      </c>
      <c r="G24" s="2">
        <f t="shared" si="0"/>
        <v>0</v>
      </c>
      <c r="H24" s="4">
        <v>0</v>
      </c>
      <c r="I24" s="2">
        <f t="shared" si="1"/>
        <v>6057227</v>
      </c>
      <c r="J24" s="2">
        <f t="shared" si="2"/>
        <v>0</v>
      </c>
      <c r="K24" s="10"/>
    </row>
    <row r="25" spans="1:11" ht="12.75">
      <c r="A25" s="12"/>
      <c r="B25" s="16" t="s">
        <v>41</v>
      </c>
      <c r="C25" s="3" t="s">
        <v>32</v>
      </c>
      <c r="D25" s="4"/>
      <c r="E25" s="4"/>
      <c r="F25" s="2">
        <v>11772868</v>
      </c>
      <c r="G25" s="2">
        <f t="shared" si="0"/>
        <v>11772868</v>
      </c>
      <c r="H25" s="4">
        <v>1639011</v>
      </c>
      <c r="I25" s="2">
        <f t="shared" si="1"/>
        <v>1639011</v>
      </c>
      <c r="J25" s="2">
        <f t="shared" si="2"/>
        <v>10133857</v>
      </c>
      <c r="K25" s="10"/>
    </row>
    <row r="26" spans="1:11" ht="12.75">
      <c r="A26" s="12"/>
      <c r="B26" s="5"/>
      <c r="C26" s="6" t="s">
        <v>6</v>
      </c>
      <c r="D26" s="7">
        <f>SUM(D19:D24)</f>
        <v>49159208</v>
      </c>
      <c r="E26" s="7">
        <f>SUM(E19:E24)</f>
        <v>23109917</v>
      </c>
      <c r="F26" s="7">
        <f>SUM(F19:F25)</f>
        <v>49159208</v>
      </c>
      <c r="G26" s="7">
        <f>SUM(G19:G25)</f>
        <v>0</v>
      </c>
      <c r="H26" s="7">
        <f>SUM(H19:H25)</f>
        <v>4045383</v>
      </c>
      <c r="I26" s="7">
        <f>SUM(I19:I25)</f>
        <v>27155300</v>
      </c>
      <c r="J26" s="7">
        <f>SUM(J19:J25)</f>
        <v>22003908</v>
      </c>
      <c r="K26" s="10"/>
    </row>
    <row r="27" spans="1:11" ht="12.75">
      <c r="A27" s="12"/>
      <c r="B27" t="s">
        <v>42</v>
      </c>
      <c r="C27" s="33" t="s">
        <v>45</v>
      </c>
      <c r="D27" s="47"/>
      <c r="K27" s="10"/>
    </row>
    <row r="28" spans="1:11" ht="12.75">
      <c r="A28" s="12"/>
      <c r="C28" s="33" t="s">
        <v>68</v>
      </c>
      <c r="D28" s="47"/>
      <c r="K28" s="10"/>
    </row>
    <row r="29" spans="1:11" ht="12.75">
      <c r="A29" s="12"/>
      <c r="K29" s="10"/>
    </row>
    <row r="30" spans="1:11" ht="12.75">
      <c r="A30" s="12"/>
      <c r="C30" s="17" t="s">
        <v>7</v>
      </c>
      <c r="K30" s="10"/>
    </row>
    <row r="31" spans="1:11" ht="12.75">
      <c r="A31" s="12"/>
      <c r="C31" s="51" t="s">
        <v>50</v>
      </c>
      <c r="K31" s="10"/>
    </row>
    <row r="32" spans="1:11" ht="12.75">
      <c r="A32" s="12"/>
      <c r="C32" s="18" t="s">
        <v>46</v>
      </c>
      <c r="K32" s="10"/>
    </row>
    <row r="33" spans="1:11" ht="12.75">
      <c r="A33" s="12"/>
      <c r="C33" s="51" t="s">
        <v>51</v>
      </c>
      <c r="K33" s="10"/>
    </row>
    <row r="34" spans="1:11" ht="12.75">
      <c r="A34" s="12"/>
      <c r="C34" s="18" t="s">
        <v>47</v>
      </c>
      <c r="K34" s="10"/>
    </row>
    <row r="35" spans="1:11" ht="12.75">
      <c r="A35" s="12"/>
      <c r="C35" s="51" t="s">
        <v>52</v>
      </c>
      <c r="K35" s="10"/>
    </row>
    <row r="36" spans="1:11" ht="12.75">
      <c r="A36" s="12"/>
      <c r="C36" s="48" t="s">
        <v>69</v>
      </c>
      <c r="K36" s="10"/>
    </row>
    <row r="37" spans="1:11" ht="12.75">
      <c r="A37" s="12"/>
      <c r="C37" s="48" t="s">
        <v>70</v>
      </c>
      <c r="K37" s="10"/>
    </row>
    <row r="38" spans="1:11" ht="12.75">
      <c r="A38" s="12"/>
      <c r="C38" s="18" t="s">
        <v>71</v>
      </c>
      <c r="K38" s="10"/>
    </row>
    <row r="39" spans="1:11" ht="12.75">
      <c r="A39" s="12"/>
      <c r="C39" s="18" t="s">
        <v>72</v>
      </c>
      <c r="K39" s="10"/>
    </row>
    <row r="40" spans="1:11" ht="12.75">
      <c r="A40" s="12"/>
      <c r="C40" s="51" t="s">
        <v>73</v>
      </c>
      <c r="K40" s="10"/>
    </row>
    <row r="41" spans="1:11" ht="12.75">
      <c r="A41" s="12"/>
      <c r="C41" s="18" t="s">
        <v>74</v>
      </c>
      <c r="K41" s="10"/>
    </row>
    <row r="42" spans="1:11" ht="12.75">
      <c r="A42" s="12"/>
      <c r="C42" s="18" t="s">
        <v>75</v>
      </c>
      <c r="K42" s="10"/>
    </row>
    <row r="43" spans="1:11" ht="12.75">
      <c r="A43" s="12"/>
      <c r="C43" s="48" t="s">
        <v>76</v>
      </c>
      <c r="K43" s="10"/>
    </row>
    <row r="44" spans="1:11" ht="12.75">
      <c r="A44" s="12"/>
      <c r="C44" s="18" t="s">
        <v>77</v>
      </c>
      <c r="K44" s="10"/>
    </row>
    <row r="45" spans="1:11" ht="12.75">
      <c r="A45" s="12"/>
      <c r="C45" s="18" t="s">
        <v>78</v>
      </c>
      <c r="H45" s="64"/>
      <c r="K45" s="10"/>
    </row>
    <row r="46" spans="1:11" ht="12.75">
      <c r="A46" s="12"/>
      <c r="C46" s="18"/>
      <c r="K46" s="10"/>
    </row>
    <row r="47" spans="1:11" ht="12.75">
      <c r="A47" s="12"/>
      <c r="C47" s="18"/>
      <c r="E47" s="35"/>
      <c r="F47" s="35" t="s">
        <v>43</v>
      </c>
      <c r="G47" s="34"/>
      <c r="K47" s="10"/>
    </row>
    <row r="48" spans="1:11" ht="12.75">
      <c r="A48" s="12"/>
      <c r="C48" s="18"/>
      <c r="F48" s="35"/>
      <c r="K48" s="10"/>
    </row>
    <row r="49" spans="1:11" ht="12.75">
      <c r="A49" s="12"/>
      <c r="C49" s="35" t="s">
        <v>19</v>
      </c>
      <c r="E49" s="35"/>
      <c r="F49" s="35" t="s">
        <v>23</v>
      </c>
      <c r="I49" s="34" t="s">
        <v>23</v>
      </c>
      <c r="K49" s="10"/>
    </row>
    <row r="50" spans="1:11" ht="12.75">
      <c r="A50" s="12"/>
      <c r="C50" s="35" t="s">
        <v>20</v>
      </c>
      <c r="E50" s="35"/>
      <c r="F50" s="35" t="s">
        <v>24</v>
      </c>
      <c r="I50" s="34" t="s">
        <v>27</v>
      </c>
      <c r="K50" s="10"/>
    </row>
    <row r="51" spans="1:11" ht="12.75">
      <c r="A51" s="12"/>
      <c r="I51" s="34"/>
      <c r="K51" s="10"/>
    </row>
    <row r="52" spans="1:11" ht="12.75">
      <c r="A52" s="12"/>
      <c r="I52" s="34"/>
      <c r="K52" s="10"/>
    </row>
    <row r="53" spans="1:11" ht="12.75">
      <c r="A53" s="12"/>
      <c r="I53" s="34"/>
      <c r="K53" s="10"/>
    </row>
    <row r="54" spans="1:11" ht="12.75">
      <c r="A54" s="12"/>
      <c r="C54" s="1" t="s">
        <v>21</v>
      </c>
      <c r="E54" s="1"/>
      <c r="F54" s="1" t="s">
        <v>25</v>
      </c>
      <c r="H54" s="31"/>
      <c r="I54" s="27" t="s">
        <v>28</v>
      </c>
      <c r="K54" s="10"/>
    </row>
    <row r="55" spans="1:11" ht="12.75">
      <c r="A55" s="12"/>
      <c r="C55" s="35" t="s">
        <v>22</v>
      </c>
      <c r="E55" s="41"/>
      <c r="F55" s="41" t="s">
        <v>26</v>
      </c>
      <c r="I55" s="34" t="s">
        <v>29</v>
      </c>
      <c r="K55" s="10"/>
    </row>
    <row r="56" spans="1:11" ht="12.75">
      <c r="A56" s="12"/>
      <c r="H56" s="50" t="s">
        <v>53</v>
      </c>
      <c r="I56" s="49"/>
      <c r="J56" s="49"/>
      <c r="K56" s="10"/>
    </row>
    <row r="57" spans="1:11" ht="12.75">
      <c r="A57" s="12"/>
      <c r="K57" s="10"/>
    </row>
    <row r="58" spans="1:11" ht="12.75">
      <c r="A58" s="12"/>
      <c r="B58" s="19"/>
      <c r="C58" s="60" t="s">
        <v>57</v>
      </c>
      <c r="D58" s="60"/>
      <c r="E58" s="60"/>
      <c r="F58" s="60"/>
      <c r="G58" s="60"/>
      <c r="H58" s="60"/>
      <c r="I58" s="60"/>
      <c r="J58" s="60"/>
      <c r="K58" s="10"/>
    </row>
    <row r="59" spans="1:11" ht="12.75">
      <c r="A59" s="12"/>
      <c r="B59" s="33"/>
      <c r="D59" s="33"/>
      <c r="E59" s="33"/>
      <c r="F59" s="33"/>
      <c r="G59" s="13"/>
      <c r="H59" s="13"/>
      <c r="I59" s="13"/>
      <c r="J59" s="13"/>
      <c r="K59" s="10"/>
    </row>
    <row r="60" spans="1:11" ht="12.75">
      <c r="A60" s="12"/>
      <c r="B60" s="33"/>
      <c r="C60" s="33" t="s">
        <v>58</v>
      </c>
      <c r="D60" s="33"/>
      <c r="E60" s="33"/>
      <c r="F60" s="33"/>
      <c r="G60" s="52"/>
      <c r="H60" s="59" t="s">
        <v>44</v>
      </c>
      <c r="I60" s="59"/>
      <c r="J60" s="59"/>
      <c r="K60" s="40"/>
    </row>
    <row r="61" spans="1:11" ht="12.75">
      <c r="A61" s="12"/>
      <c r="B61" s="33"/>
      <c r="C61" s="54" t="s">
        <v>59</v>
      </c>
      <c r="D61" s="33"/>
      <c r="E61" s="33"/>
      <c r="F61" s="33"/>
      <c r="G61" s="13"/>
      <c r="H61" s="13"/>
      <c r="I61" s="13"/>
      <c r="J61" s="13"/>
      <c r="K61" s="40"/>
    </row>
    <row r="62" spans="1:11" ht="12.75">
      <c r="A62" s="12"/>
      <c r="B62" s="13"/>
      <c r="C62" s="55" t="s">
        <v>61</v>
      </c>
      <c r="D62" s="13"/>
      <c r="E62" s="13"/>
      <c r="F62" s="13"/>
      <c r="K62" s="10"/>
    </row>
    <row r="63" spans="1:11" ht="12.75">
      <c r="A63" s="12"/>
      <c r="B63" s="13"/>
      <c r="C63" s="55" t="s">
        <v>60</v>
      </c>
      <c r="D63" s="13"/>
      <c r="E63" s="13"/>
      <c r="F63" s="13"/>
      <c r="G63" s="52"/>
      <c r="H63" s="59" t="s">
        <v>54</v>
      </c>
      <c r="I63" s="59"/>
      <c r="J63" s="59"/>
      <c r="K63" s="10"/>
    </row>
    <row r="64" spans="1:11" ht="12.75">
      <c r="A64" s="12"/>
      <c r="B64" s="13"/>
      <c r="C64" s="13"/>
      <c r="D64" s="13"/>
      <c r="E64" s="13"/>
      <c r="F64" s="13"/>
      <c r="G64" s="34"/>
      <c r="H64" s="56" t="s">
        <v>55</v>
      </c>
      <c r="I64" s="56"/>
      <c r="J64" s="56"/>
      <c r="K64" s="10"/>
    </row>
    <row r="65" spans="1:11" ht="12.75">
      <c r="A65" s="12"/>
      <c r="C65" s="13"/>
      <c r="D65" s="13"/>
      <c r="E65" s="13"/>
      <c r="F65" s="13"/>
      <c r="G65" s="34"/>
      <c r="H65" s="56" t="s">
        <v>56</v>
      </c>
      <c r="I65" s="56"/>
      <c r="J65" s="56"/>
      <c r="K65" s="10"/>
    </row>
    <row r="66" spans="1:11" ht="12.75">
      <c r="A66" s="12"/>
      <c r="B66" s="63"/>
      <c r="C66" s="63"/>
      <c r="D66" s="63"/>
      <c r="E66" s="63"/>
      <c r="F66" s="63"/>
      <c r="G66" s="52"/>
      <c r="H66" s="59" t="s">
        <v>8</v>
      </c>
      <c r="I66" s="59"/>
      <c r="J66" s="59"/>
      <c r="K66" s="10"/>
    </row>
    <row r="67" spans="1:11" ht="12.75">
      <c r="A67" s="12"/>
      <c r="G67" s="59"/>
      <c r="H67" s="59"/>
      <c r="I67" s="59"/>
      <c r="K67" s="10"/>
    </row>
    <row r="68" spans="1:11" ht="12.75">
      <c r="A68" s="12"/>
      <c r="K68" s="10"/>
    </row>
    <row r="69" spans="1:11" ht="5.25" customHeight="1" thickBot="1">
      <c r="A69" s="22"/>
      <c r="B69" s="20"/>
      <c r="C69" s="20"/>
      <c r="D69" s="28"/>
      <c r="E69" s="20"/>
      <c r="F69" s="20"/>
      <c r="G69" s="28"/>
      <c r="H69" s="28"/>
      <c r="I69" s="28"/>
      <c r="J69" s="28"/>
      <c r="K69" s="21"/>
    </row>
    <row r="70" ht="13.5" thickTop="1"/>
  </sheetData>
  <mergeCells count="16">
    <mergeCell ref="G67:I67"/>
    <mergeCell ref="C58:J58"/>
    <mergeCell ref="B13:J13"/>
    <mergeCell ref="B17:C17"/>
    <mergeCell ref="B18:C18"/>
    <mergeCell ref="B66:F66"/>
    <mergeCell ref="H66:J66"/>
    <mergeCell ref="H60:J60"/>
    <mergeCell ref="H63:J63"/>
    <mergeCell ref="H64:J64"/>
    <mergeCell ref="H65:J65"/>
    <mergeCell ref="B11:J11"/>
    <mergeCell ref="B12:J12"/>
    <mergeCell ref="D6:G6"/>
    <mergeCell ref="B9:J9"/>
    <mergeCell ref="B10:J10"/>
  </mergeCells>
  <printOptions/>
  <pageMargins left="0.22" right="0.27" top="1" bottom="1" header="0.5" footer="0.5"/>
  <pageSetup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Iriotis Themis</cp:lastModifiedBy>
  <cp:lastPrinted>2003-06-02T10:09:43Z</cp:lastPrinted>
  <dcterms:created xsi:type="dcterms:W3CDTF">2002-01-22T13:12:08Z</dcterms:created>
  <dcterms:modified xsi:type="dcterms:W3CDTF">2003-06-09T09:22:52Z</dcterms:modified>
  <cp:category/>
  <cp:version/>
  <cp:contentType/>
  <cp:contentStatus/>
</cp:coreProperties>
</file>