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ARENT" sheetId="1" r:id="rId1"/>
    <sheet name="CONS." sheetId="2" r:id="rId2"/>
  </sheets>
  <definedNames/>
  <calcPr fullCalcOnLoad="1"/>
</workbook>
</file>

<file path=xl/sharedStrings.xml><?xml version="1.0" encoding="utf-8"?>
<sst xmlns="http://schemas.openxmlformats.org/spreadsheetml/2006/main" count="413" uniqueCount="206">
  <si>
    <t>31.12.2004</t>
  </si>
  <si>
    <t>Α.</t>
  </si>
  <si>
    <t>Α100</t>
  </si>
  <si>
    <t>Α101</t>
  </si>
  <si>
    <t>(+)</t>
  </si>
  <si>
    <t>Α102</t>
  </si>
  <si>
    <t>Α103</t>
  </si>
  <si>
    <t>Α104</t>
  </si>
  <si>
    <t>Α105</t>
  </si>
  <si>
    <t>Α106</t>
  </si>
  <si>
    <t>Α107</t>
  </si>
  <si>
    <t>Α108</t>
  </si>
  <si>
    <t>Α109</t>
  </si>
  <si>
    <t>(-)</t>
  </si>
  <si>
    <t>Α110</t>
  </si>
  <si>
    <t>Α200</t>
  </si>
  <si>
    <t>Α201</t>
  </si>
  <si>
    <t>Α202</t>
  </si>
  <si>
    <t>Α203</t>
  </si>
  <si>
    <t>Α204</t>
  </si>
  <si>
    <t>Α205</t>
  </si>
  <si>
    <t>Α206</t>
  </si>
  <si>
    <t>Α207</t>
  </si>
  <si>
    <t>Α208</t>
  </si>
  <si>
    <t>Α209</t>
  </si>
  <si>
    <t>Α210</t>
  </si>
  <si>
    <t>Α211</t>
  </si>
  <si>
    <t>Α212</t>
  </si>
  <si>
    <t>Α213</t>
  </si>
  <si>
    <t>Α214</t>
  </si>
  <si>
    <t>A300</t>
  </si>
  <si>
    <t>Α301</t>
  </si>
  <si>
    <t>Α302</t>
  </si>
  <si>
    <t>Α303</t>
  </si>
  <si>
    <t>Α304</t>
  </si>
  <si>
    <t>Α305</t>
  </si>
  <si>
    <t>Β.</t>
  </si>
  <si>
    <t>Β201</t>
  </si>
  <si>
    <t>Deloitte.</t>
  </si>
  <si>
    <t>Code</t>
  </si>
  <si>
    <t>Description</t>
  </si>
  <si>
    <t>CASH FLOW FROM OPERATING ACTIVITIES</t>
  </si>
  <si>
    <t>Cash Inflows</t>
  </si>
  <si>
    <t>Turnover (Sales)</t>
  </si>
  <si>
    <t>Other Operating Income</t>
  </si>
  <si>
    <t>Extraordinary income</t>
  </si>
  <si>
    <t>Prior period income</t>
  </si>
  <si>
    <t>Interest Received and related Income</t>
  </si>
  <si>
    <t>Income from securities</t>
  </si>
  <si>
    <t>Sale of securities</t>
  </si>
  <si>
    <t>Decrease in receivables</t>
  </si>
  <si>
    <t>Purchase of securities</t>
  </si>
  <si>
    <t>Increase in receivables</t>
  </si>
  <si>
    <t>Cash Outflows</t>
  </si>
  <si>
    <t>Cost of Sales</t>
  </si>
  <si>
    <t>Administration Expenses</t>
  </si>
  <si>
    <t>Research &amp; Development Expenses</t>
  </si>
  <si>
    <t>Distribution Expenditures</t>
  </si>
  <si>
    <t>Idle capacity cost</t>
  </si>
  <si>
    <t>Other Expenditure</t>
  </si>
  <si>
    <t>Increase in inventories</t>
  </si>
  <si>
    <t>Increase in Prepayments</t>
  </si>
  <si>
    <t>Decrease in Accruals</t>
  </si>
  <si>
    <t>Decrease in short term liabs (other than Bank Loans)</t>
  </si>
  <si>
    <t>Decrease in Inventories</t>
  </si>
  <si>
    <t>Decrease in Prepayments</t>
  </si>
  <si>
    <t>Increase in Accruals</t>
  </si>
  <si>
    <t>Increase in short term liabs (other than Bank Loans)</t>
  </si>
  <si>
    <t>Cash Outflows for Taxes</t>
  </si>
  <si>
    <t>Income tax</t>
  </si>
  <si>
    <t>Other taxes</t>
  </si>
  <si>
    <t>Tax audit differences</t>
  </si>
  <si>
    <t>Decrease in Tax and Duties payable</t>
  </si>
  <si>
    <t>Increase in Tax and Duties payable</t>
  </si>
  <si>
    <t>CASH FLOW FROM INVESTING ACTIVITIES</t>
  </si>
  <si>
    <t>Sale of Intangible assets</t>
  </si>
  <si>
    <t>Sale of Tangible assets</t>
  </si>
  <si>
    <t>Sale of affiliated and related companies</t>
  </si>
  <si>
    <t>Decrease in long term receivables</t>
  </si>
  <si>
    <t>Income from participations</t>
  </si>
  <si>
    <t>Interest income from long term receivables</t>
  </si>
  <si>
    <t>Purchase of Intangible Assets</t>
  </si>
  <si>
    <t>Purchase of Tangible Assets</t>
  </si>
  <si>
    <t>Purchase of affiliated and related companies</t>
  </si>
  <si>
    <t>Increase in long term receivables</t>
  </si>
  <si>
    <t>Increase in establishment expenses</t>
  </si>
  <si>
    <t>CASH FLOW FROM FINANCING ACTIVITIES</t>
  </si>
  <si>
    <t>Proceeds from capital increase and premium account</t>
  </si>
  <si>
    <t>C100</t>
  </si>
  <si>
    <t>C101</t>
  </si>
  <si>
    <t>C102</t>
  </si>
  <si>
    <t>C103</t>
  </si>
  <si>
    <t>C104</t>
  </si>
  <si>
    <t>C200</t>
  </si>
  <si>
    <t>C201</t>
  </si>
  <si>
    <t>C202</t>
  </si>
  <si>
    <t>C203</t>
  </si>
  <si>
    <t>C204</t>
  </si>
  <si>
    <t>C205</t>
  </si>
  <si>
    <t>C206</t>
  </si>
  <si>
    <t>C207</t>
  </si>
  <si>
    <t>C208</t>
  </si>
  <si>
    <t>C.</t>
  </si>
  <si>
    <t>A.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</si>
  <si>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</si>
  <si>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</si>
  <si>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</si>
  <si>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</si>
  <si>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</si>
  <si>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</si>
  <si>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</si>
  <si>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</si>
  <si>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</si>
  <si>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</si>
  <si>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</si>
  <si>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A200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</si>
  <si>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</si>
  <si>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</si>
  <si>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</si>
  <si>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</si>
  <si>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</si>
  <si>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</si>
  <si>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</si>
  <si>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</si>
  <si>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</si>
  <si>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</si>
  <si>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</si>
  <si>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</si>
  <si>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</si>
  <si>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A301</t>
  </si>
  <si>
    <t>A302</t>
  </si>
  <si>
    <t>A303</t>
  </si>
  <si>
    <t>A304</t>
  </si>
  <si>
    <t>A305</t>
  </si>
  <si>
    <t>B.</t>
  </si>
  <si>
    <t>B100</t>
  </si>
  <si>
    <t>B101</t>
  </si>
  <si>
    <t>B102</t>
  </si>
  <si>
    <t>B103</t>
  </si>
  <si>
    <t>B104</t>
  </si>
  <si>
    <t>B105</t>
  </si>
  <si>
    <t>B106</t>
  </si>
  <si>
    <t>B200</t>
  </si>
  <si>
    <t>B202</t>
  </si>
  <si>
    <t>B203</t>
  </si>
  <si>
    <t>B204</t>
  </si>
  <si>
    <t>B205</t>
  </si>
  <si>
    <t>Proceeds from grants for the purchase of fixed assets</t>
  </si>
  <si>
    <t>Increase in long term liabilities</t>
  </si>
  <si>
    <t>Increase in short term bank loans</t>
  </si>
  <si>
    <t>Decrease in (return of) share capital</t>
  </si>
  <si>
    <t>Decrease in grants for purchase of fixed assets</t>
  </si>
  <si>
    <t>Decrease in long term liabilities</t>
  </si>
  <si>
    <t>Decrease in short term bank loans</t>
  </si>
  <si>
    <t>Dividend payments</t>
  </si>
  <si>
    <t>Profit distribution to staff</t>
  </si>
  <si>
    <t>Board of Directors Fees</t>
  </si>
  <si>
    <t>Loan interest and related expenditure</t>
  </si>
  <si>
    <t>CHANGE IN CASH &amp; CASH AT BANK</t>
  </si>
  <si>
    <t>NET CASH FLOW FOR THE ACCOUNTING PERIOD</t>
  </si>
  <si>
    <t>HEADQUARTERS: MAROUSSI PREF. REG. No. 1482/06/B/86/26</t>
  </si>
  <si>
    <t xml:space="preserve">THE CHAIRMAN </t>
  </si>
  <si>
    <t>OF THE BOARD OF DIRECTORS</t>
  </si>
  <si>
    <t>VARDIS I. VARDINOYIANNIS</t>
  </si>
  <si>
    <t>I.D. No Κ 011385/82</t>
  </si>
  <si>
    <t>CASH FLOW STATEMENT</t>
  </si>
  <si>
    <t>FOR THE PERIOD  1/1/2004 - 31/12/2004</t>
  </si>
  <si>
    <t>CONSOLIDATED CASH FLOW STATEMENT</t>
  </si>
  <si>
    <t>FOR THE PERIOD 1/1/2004 - 31/12/2004</t>
  </si>
  <si>
    <t>George D. Kambanis</t>
  </si>
  <si>
    <t xml:space="preserve"> Reg. No. (ICPA GR): 10761</t>
  </si>
  <si>
    <t>has been issued. In our opinion, the above mentioned Cash Flow Statement reflects the cash inflows and outflows from the activities of the Company during the accounting period</t>
  </si>
  <si>
    <t>31.12.2003</t>
  </si>
  <si>
    <t>31/12/2004</t>
  </si>
  <si>
    <t xml:space="preserve">                                            THE CHIEF ACCOUNTANT</t>
  </si>
  <si>
    <t xml:space="preserve">                                          THEODOROS N. PORFIRIS</t>
  </si>
  <si>
    <t xml:space="preserve">                                           O.E.E. Licence No. 0018076 A' Class</t>
  </si>
  <si>
    <t xml:space="preserve">                                                 Maroussi, February 23rd, 2005</t>
  </si>
  <si>
    <t xml:space="preserve">                                                  THE MANAGING DIRECTOR</t>
  </si>
  <si>
    <t xml:space="preserve">               CERTIFIED ACCOUNTANTS’ AUDIT REPORT</t>
  </si>
  <si>
    <t xml:space="preserve">          Athens, February 24th, 2005</t>
  </si>
  <si>
    <t xml:space="preserve">           THE CERTIFIED PUBLIC ACCOUNTANT</t>
  </si>
  <si>
    <t xml:space="preserve">                                                   I.D. No R 557979/94</t>
  </si>
  <si>
    <t xml:space="preserve">                                    O.E.E. Licence No. 0018076 A' Class</t>
  </si>
  <si>
    <t xml:space="preserve">                   ΑΒDULHAKIM A. AL GOUHI</t>
  </si>
  <si>
    <t xml:space="preserve">                Saudi Arabia Passport No. C1730030/2000</t>
  </si>
  <si>
    <t>We have audited the above Cash Flow Statement of MOTOR OIL (HELLAS) CORINTH REFINERIES S.A. for the accounting period January 1, 2004 - December 31, 2004, which has</t>
  </si>
  <si>
    <t>been produced based on the Company’s books and records as well as the audited Financial Statements of the Company for which the Auditors’ Report dated February 24th, 2005</t>
  </si>
  <si>
    <t xml:space="preserve">                                               THE CHIEF ACCOUNTANT</t>
  </si>
  <si>
    <t xml:space="preserve">                                               THEODOROS N. PORFIRIS</t>
  </si>
  <si>
    <t xml:space="preserve">                                                                                                            I.D. No R 557979/94</t>
  </si>
  <si>
    <t>We have audited the above Consolidated Cash Flow Statement of Societe Anonymes MOTOR OIL (HELLAS) CORINTH REFINERIES S.A. and AVIN OIL INDUSTRIAL,</t>
  </si>
  <si>
    <t xml:space="preserve"> COMMERCIAL and MARITIME OIL COMPANY S.A. for the accounting period January 1, 2004 - December 31, 2004,which has been produced based on the audited</t>
  </si>
  <si>
    <t>Statement reflects the cash inflows and outflows from the activities during the accounting period of all the Companies which are included in the Consolidated Financial</t>
  </si>
  <si>
    <t>Consolidated Financial Statement for which the Auditors’ Report dated February 24th, 2005 has been issued. In our opinion, the above mentioned Consolidated Cash Flow</t>
  </si>
  <si>
    <t xml:space="preserve">                     Statements dated December 31, 2004.</t>
  </si>
  <si>
    <t xml:space="preserve">                    Maroussi, February 23rd, 2005</t>
  </si>
  <si>
    <t xml:space="preserve">                    THE MANAGING DIRECTOR</t>
  </si>
  <si>
    <t xml:space="preserve">                     ΑΒDULHAKIM A. AL GOUHI</t>
  </si>
  <si>
    <t xml:space="preserve">                   Saudi Arabia Passport No. C1730030/2000</t>
  </si>
  <si>
    <t xml:space="preserve">                      Athens, February 24th, 2005</t>
  </si>
  <si>
    <t xml:space="preserve">                      THE CERTIFIED PUBLIC ACCOUNTANT</t>
  </si>
  <si>
    <t xml:space="preserve">                      George D. Kambanis</t>
  </si>
  <si>
    <t xml:space="preserve">                       Reg. No. (ICPA GR): 10761</t>
  </si>
  <si>
    <t xml:space="preserve">                      Deloitte.</t>
  </si>
  <si>
    <t xml:space="preserve">                          CERTIFIED ACCOUNTANTS’ AUDIT REPORT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</si>
</sst>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;\(#,##0\)"/>
    <numFmt numFmtId="173" formatCode="#,##0.00\ ;\(#,##0.00\)"/>
    <numFmt numFmtId="174" formatCode="#,##0.00;\(#,##0.00\)"/>
    <numFmt numFmtId="175" formatCode="[$-408]dddd\,\ d\ mmmm\ yyyy"/>
  </numFmts>
  <fonts count="18">
    <font>
      <sz val="10"/>
      <name val="Arial"/>
      <family val="0"/>
    </font>
    <font>
      <sz val="10"/>
      <name val="Times New Roman Greek"/>
      <family val="1"/>
    </font>
    <font>
      <b/>
      <sz val="10"/>
      <name val="Times New Roman Greek"/>
      <family val="1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2"/>
      <color indexed="56"/>
      <name val="Arial"/>
      <family val="2"/>
    </font>
    <font>
      <b/>
      <u val="single"/>
      <sz val="12"/>
      <name val="Arial"/>
      <family val="2"/>
    </font>
    <font>
      <b/>
      <sz val="14"/>
      <color indexed="18"/>
      <name val="Arial"/>
      <family val="2"/>
    </font>
    <font>
      <b/>
      <sz val="14"/>
      <name val="Arial"/>
      <family val="2"/>
    </font>
    <font>
      <b/>
      <sz val="12"/>
      <name val="Times New Roman Greek"/>
      <family val="0"/>
    </font>
    <font>
      <b/>
      <sz val="10"/>
      <color indexed="10"/>
      <name val="Times New Roman Greek"/>
      <family val="1"/>
    </font>
    <font>
      <b/>
      <sz val="11"/>
      <name val="Times New Roman Greek"/>
      <family val="1"/>
    </font>
    <font>
      <b/>
      <sz val="8"/>
      <name val="Verdana"/>
      <family val="2"/>
    </font>
    <font>
      <sz val="8"/>
      <name val="Verdana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172" fontId="1" fillId="0" borderId="1" xfId="0" applyNumberFormat="1" applyFont="1" applyBorder="1" applyAlignment="1">
      <alignment/>
    </xf>
    <xf numFmtId="172" fontId="2" fillId="0" borderId="2" xfId="0" applyNumberFormat="1" applyFont="1" applyFill="1" applyBorder="1" applyAlignment="1">
      <alignment/>
    </xf>
    <xf numFmtId="172" fontId="1" fillId="0" borderId="3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1" fillId="0" borderId="4" xfId="0" applyNumberFormat="1" applyFont="1" applyBorder="1" applyAlignment="1">
      <alignment/>
    </xf>
    <xf numFmtId="172" fontId="2" fillId="0" borderId="0" xfId="0" applyNumberFormat="1" applyFont="1" applyFill="1" applyBorder="1" applyAlignment="1">
      <alignment/>
    </xf>
    <xf numFmtId="172" fontId="1" fillId="0" borderId="5" xfId="0" applyNumberFormat="1" applyFont="1" applyBorder="1" applyAlignment="1">
      <alignment/>
    </xf>
    <xf numFmtId="0" fontId="3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172" fontId="2" fillId="0" borderId="4" xfId="0" applyNumberFormat="1" applyFont="1" applyBorder="1" applyAlignment="1">
      <alignment horizontal="center" vertical="center"/>
    </xf>
    <xf numFmtId="172" fontId="2" fillId="0" borderId="5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/>
    </xf>
    <xf numFmtId="173" fontId="9" fillId="0" borderId="7" xfId="0" applyNumberFormat="1" applyFont="1" applyFill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6" xfId="0" applyNumberFormat="1" applyFont="1" applyBorder="1" applyAlignment="1">
      <alignment/>
    </xf>
    <xf numFmtId="173" fontId="2" fillId="0" borderId="7" xfId="0" applyNumberFormat="1" applyFont="1" applyFill="1" applyBorder="1" applyAlignment="1">
      <alignment/>
    </xf>
    <xf numFmtId="49" fontId="2" fillId="0" borderId="7" xfId="0" applyNumberFormat="1" applyFont="1" applyFill="1" applyBorder="1" applyAlignment="1">
      <alignment horizontal="center"/>
    </xf>
    <xf numFmtId="172" fontId="1" fillId="0" borderId="7" xfId="0" applyNumberFormat="1" applyFont="1" applyFill="1" applyBorder="1" applyAlignment="1">
      <alignment/>
    </xf>
    <xf numFmtId="173" fontId="1" fillId="0" borderId="7" xfId="0" applyNumberFormat="1" applyFont="1" applyFill="1" applyBorder="1" applyAlignment="1">
      <alignment/>
    </xf>
    <xf numFmtId="172" fontId="2" fillId="0" borderId="7" xfId="0" applyNumberFormat="1" applyFont="1" applyFill="1" applyBorder="1" applyAlignment="1">
      <alignment/>
    </xf>
    <xf numFmtId="49" fontId="1" fillId="0" borderId="8" xfId="0" applyNumberFormat="1" applyFont="1" applyFill="1" applyBorder="1" applyAlignment="1">
      <alignment/>
    </xf>
    <xf numFmtId="172" fontId="1" fillId="0" borderId="8" xfId="0" applyNumberFormat="1" applyFont="1" applyFill="1" applyBorder="1" applyAlignment="1">
      <alignment/>
    </xf>
    <xf numFmtId="173" fontId="1" fillId="0" borderId="8" xfId="0" applyNumberFormat="1" applyFont="1" applyFill="1" applyBorder="1" applyAlignment="1">
      <alignment/>
    </xf>
    <xf numFmtId="172" fontId="10" fillId="0" borderId="4" xfId="0" applyNumberFormat="1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/>
    </xf>
    <xf numFmtId="172" fontId="1" fillId="0" borderId="0" xfId="0" applyNumberFormat="1" applyFont="1" applyBorder="1" applyAlignment="1">
      <alignment horizontal="center"/>
    </xf>
    <xf numFmtId="172" fontId="1" fillId="0" borderId="4" xfId="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/>
    </xf>
    <xf numFmtId="49" fontId="2" fillId="0" borderId="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/>
    </xf>
    <xf numFmtId="172" fontId="1" fillId="0" borderId="5" xfId="0" applyNumberFormat="1" applyFont="1" applyBorder="1" applyAlignment="1">
      <alignment/>
    </xf>
    <xf numFmtId="172" fontId="1" fillId="0" borderId="0" xfId="0" applyNumberFormat="1" applyFont="1" applyAlignment="1">
      <alignment horizontal="center"/>
    </xf>
    <xf numFmtId="173" fontId="1" fillId="0" borderId="0" xfId="0" applyNumberFormat="1" applyFont="1" applyFill="1" applyBorder="1" applyAlignment="1">
      <alignment horizontal="center"/>
    </xf>
    <xf numFmtId="172" fontId="2" fillId="0" borderId="4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/>
    </xf>
    <xf numFmtId="172" fontId="2" fillId="0" borderId="5" xfId="0" applyNumberFormat="1" applyFont="1" applyBorder="1" applyAlignment="1">
      <alignment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"/>
    </xf>
    <xf numFmtId="173" fontId="1" fillId="0" borderId="0" xfId="0" applyNumberFormat="1" applyFont="1" applyFill="1" applyBorder="1" applyAlignment="1">
      <alignment/>
    </xf>
    <xf numFmtId="172" fontId="1" fillId="0" borderId="9" xfId="0" applyNumberFormat="1" applyFon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172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/>
    </xf>
    <xf numFmtId="172" fontId="1" fillId="0" borderId="11" xfId="0" applyNumberFormat="1" applyFont="1" applyBorder="1" applyAlignment="1">
      <alignment/>
    </xf>
    <xf numFmtId="172" fontId="1" fillId="0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horizontal="center"/>
    </xf>
    <xf numFmtId="174" fontId="2" fillId="0" borderId="2" xfId="0" applyNumberFormat="1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174" fontId="2" fillId="0" borderId="6" xfId="0" applyNumberFormat="1" applyFont="1" applyBorder="1" applyAlignment="1">
      <alignment/>
    </xf>
    <xf numFmtId="174" fontId="1" fillId="0" borderId="7" xfId="0" applyNumberFormat="1" applyFont="1" applyFill="1" applyBorder="1" applyAlignment="1">
      <alignment/>
    </xf>
    <xf numFmtId="174" fontId="2" fillId="0" borderId="7" xfId="0" applyNumberFormat="1" applyFont="1" applyFill="1" applyBorder="1" applyAlignment="1">
      <alignment/>
    </xf>
    <xf numFmtId="174" fontId="9" fillId="0" borderId="7" xfId="0" applyNumberFormat="1" applyFont="1" applyFill="1" applyBorder="1" applyAlignment="1">
      <alignment/>
    </xf>
    <xf numFmtId="174" fontId="1" fillId="0" borderId="8" xfId="0" applyNumberFormat="1" applyFont="1" applyFill="1" applyBorder="1" applyAlignment="1">
      <alignment/>
    </xf>
    <xf numFmtId="174" fontId="1" fillId="0" borderId="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174" fontId="2" fillId="0" borderId="0" xfId="0" applyNumberFormat="1" applyFont="1" applyFill="1" applyAlignment="1">
      <alignment/>
    </xf>
    <xf numFmtId="174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/>
    </xf>
    <xf numFmtId="172" fontId="11" fillId="0" borderId="7" xfId="0" applyNumberFormat="1" applyFont="1" applyFill="1" applyBorder="1" applyAlignment="1">
      <alignment/>
    </xf>
    <xf numFmtId="0" fontId="12" fillId="0" borderId="0" xfId="0" applyFont="1" applyFill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173" fontId="9" fillId="0" borderId="6" xfId="0" applyNumberFormat="1" applyFont="1" applyFill="1" applyBorder="1" applyAlignment="1">
      <alignment/>
    </xf>
    <xf numFmtId="172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172" fontId="11" fillId="0" borderId="12" xfId="0" applyNumberFormat="1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49" fontId="1" fillId="0" borderId="7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 horizontal="left"/>
    </xf>
    <xf numFmtId="172" fontId="2" fillId="0" borderId="0" xfId="0" applyNumberFormat="1" applyFont="1" applyBorder="1" applyAlignment="1">
      <alignment/>
    </xf>
    <xf numFmtId="172" fontId="1" fillId="0" borderId="0" xfId="0" applyNumberFormat="1" applyFont="1" applyFill="1" applyBorder="1" applyAlignment="1">
      <alignment horizontal="left"/>
    </xf>
    <xf numFmtId="173" fontId="1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72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/>
    </xf>
    <xf numFmtId="173" fontId="14" fillId="0" borderId="21" xfId="0" applyNumberFormat="1" applyFont="1" applyFill="1" applyBorder="1" applyAlignment="1">
      <alignment horizontal="right" wrapText="1"/>
    </xf>
    <xf numFmtId="173" fontId="15" fillId="0" borderId="22" xfId="0" applyNumberFormat="1" applyFont="1" applyBorder="1" applyAlignment="1">
      <alignment/>
    </xf>
    <xf numFmtId="49" fontId="2" fillId="0" borderId="18" xfId="0" applyNumberFormat="1" applyFont="1" applyFill="1" applyBorder="1" applyAlignment="1">
      <alignment horizontal="center"/>
    </xf>
    <xf numFmtId="173" fontId="16" fillId="0" borderId="19" xfId="0" applyNumberFormat="1" applyFont="1" applyFill="1" applyBorder="1" applyAlignment="1">
      <alignment/>
    </xf>
    <xf numFmtId="173" fontId="15" fillId="0" borderId="19" xfId="0" applyNumberFormat="1" applyFont="1" applyFill="1" applyBorder="1" applyAlignment="1">
      <alignment/>
    </xf>
    <xf numFmtId="173" fontId="14" fillId="0" borderId="19" xfId="0" applyNumberFormat="1" applyFont="1" applyFill="1" applyBorder="1" applyAlignment="1">
      <alignment/>
    </xf>
    <xf numFmtId="173" fontId="17" fillId="0" borderId="19" xfId="0" applyNumberFormat="1" applyFont="1" applyFill="1" applyBorder="1" applyAlignment="1">
      <alignment/>
    </xf>
    <xf numFmtId="49" fontId="1" fillId="0" borderId="23" xfId="0" applyNumberFormat="1" applyFont="1" applyFill="1" applyBorder="1" applyAlignment="1">
      <alignment/>
    </xf>
    <xf numFmtId="173" fontId="17" fillId="0" borderId="24" xfId="0" applyNumberFormat="1" applyFont="1" applyFill="1" applyBorder="1" applyAlignment="1">
      <alignment/>
    </xf>
    <xf numFmtId="173" fontId="15" fillId="0" borderId="25" xfId="0" applyNumberFormat="1" applyFont="1" applyFill="1" applyBorder="1" applyAlignment="1">
      <alignment/>
    </xf>
    <xf numFmtId="49" fontId="2" fillId="0" borderId="26" xfId="0" applyNumberFormat="1" applyFont="1" applyFill="1" applyBorder="1" applyAlignment="1">
      <alignment horizontal="center"/>
    </xf>
    <xf numFmtId="173" fontId="2" fillId="0" borderId="27" xfId="0" applyNumberFormat="1" applyFont="1" applyFill="1" applyBorder="1" applyAlignment="1">
      <alignment/>
    </xf>
    <xf numFmtId="173" fontId="15" fillId="0" borderId="11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/>
    </xf>
    <xf numFmtId="49" fontId="2" fillId="0" borderId="28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/>
    </xf>
    <xf numFmtId="174" fontId="9" fillId="0" borderId="6" xfId="0" applyNumberFormat="1" applyFont="1" applyFill="1" applyBorder="1" applyAlignment="1">
      <alignment/>
    </xf>
    <xf numFmtId="174" fontId="2" fillId="0" borderId="7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4" fontId="2" fillId="0" borderId="16" xfId="0" applyNumberFormat="1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14" fontId="2" fillId="0" borderId="19" xfId="0" applyNumberFormat="1" applyFont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/>
    </xf>
    <xf numFmtId="173" fontId="9" fillId="0" borderId="21" xfId="0" applyNumberFormat="1" applyFont="1" applyFill="1" applyBorder="1" applyAlignment="1">
      <alignment horizontal="right" wrapText="1"/>
    </xf>
    <xf numFmtId="173" fontId="2" fillId="0" borderId="22" xfId="0" applyNumberFormat="1" applyFont="1" applyBorder="1" applyAlignment="1">
      <alignment/>
    </xf>
    <xf numFmtId="173" fontId="1" fillId="0" borderId="19" xfId="0" applyNumberFormat="1" applyFont="1" applyFill="1" applyBorder="1" applyAlignment="1">
      <alignment/>
    </xf>
    <xf numFmtId="173" fontId="2" fillId="0" borderId="19" xfId="0" applyNumberFormat="1" applyFont="1" applyFill="1" applyBorder="1" applyAlignment="1">
      <alignment/>
    </xf>
    <xf numFmtId="173" fontId="9" fillId="0" borderId="19" xfId="0" applyNumberFormat="1" applyFont="1" applyFill="1" applyBorder="1" applyAlignment="1">
      <alignment/>
    </xf>
    <xf numFmtId="173" fontId="1" fillId="0" borderId="24" xfId="0" applyNumberFormat="1" applyFont="1" applyFill="1" applyBorder="1" applyAlignment="1">
      <alignment/>
    </xf>
    <xf numFmtId="4" fontId="2" fillId="0" borderId="19" xfId="0" applyNumberFormat="1" applyFont="1" applyBorder="1" applyAlignment="1">
      <alignment/>
    </xf>
    <xf numFmtId="49" fontId="2" fillId="0" borderId="29" xfId="0" applyNumberFormat="1" applyFont="1" applyFill="1" applyBorder="1" applyAlignment="1">
      <alignment horizontal="center"/>
    </xf>
    <xf numFmtId="174" fontId="2" fillId="0" borderId="29" xfId="0" applyNumberFormat="1" applyFont="1" applyFill="1" applyBorder="1" applyAlignment="1">
      <alignment/>
    </xf>
    <xf numFmtId="4" fontId="2" fillId="0" borderId="31" xfId="0" applyNumberFormat="1" applyFont="1" applyBorder="1" applyAlignment="1">
      <alignment/>
    </xf>
    <xf numFmtId="172" fontId="1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72" fontId="1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2" fontId="11" fillId="0" borderId="32" xfId="0" applyNumberFormat="1" applyFont="1" applyFill="1" applyBorder="1" applyAlignment="1">
      <alignment horizontal="left" wrapText="1"/>
    </xf>
    <xf numFmtId="172" fontId="11" fillId="0" borderId="33" xfId="0" applyNumberFormat="1" applyFont="1" applyFill="1" applyBorder="1" applyAlignment="1">
      <alignment horizontal="left" wrapText="1"/>
    </xf>
    <xf numFmtId="172" fontId="11" fillId="0" borderId="34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1200150</xdr:colOff>
      <xdr:row>0</xdr:row>
      <xdr:rowOff>85725</xdr:rowOff>
    </xdr:from>
    <xdr:to>
      <xdr:col>4</xdr:col>
      <xdr:colOff>3438525</xdr:colOff>
      <xdr:row>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85725"/>
          <a:ext cx="2238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1104900</xdr:colOff>
      <xdr:row>0</xdr:row>
      <xdr:rowOff>57150</xdr:rowOff>
    </xdr:from>
    <xdr:to>
      <xdr:col>4</xdr:col>
      <xdr:colOff>3343275</xdr:colOff>
      <xdr:row>5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57150"/>
          <a:ext cx="22383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tabSelected="1" zoomScale="95" zoomScaleNormal="95" workbookViewId="0" topLeftCell="A1">
      <selection activeCell="G4" sqref="G4"/>
    </sheetView>
  </sheetViews>
  <sheetFormatPr defaultColWidth="9.140625" defaultRowHeight="12.75"/>
  <cols>
    <col min="1" max="1" width="16.8515625" style="4" customWidth="1"/>
    <col min="2" max="2" width="4.7109375" style="61" customWidth="1"/>
    <col min="3" max="3" width="9.140625" style="45" customWidth="1"/>
    <col min="4" max="4" width="5.00390625" style="4" customWidth="1"/>
    <col min="5" max="5" width="57.28125" style="4" customWidth="1"/>
    <col min="6" max="6" width="17.57421875" style="4" customWidth="1"/>
    <col min="7" max="7" width="17.7109375" style="4" customWidth="1"/>
    <col min="8" max="8" width="16.8515625" style="4" customWidth="1"/>
    <col min="9" max="9" width="9.28125" style="4" customWidth="1"/>
    <col min="10" max="10" width="9.140625" style="4" customWidth="1"/>
    <col min="11" max="11" width="10.28125" style="4" bestFit="1" customWidth="1"/>
    <col min="12" max="12" width="4.8515625" style="4" customWidth="1"/>
    <col min="13" max="13" width="9.140625" style="4" customWidth="1"/>
    <col min="14" max="14" width="13.57421875" style="4" customWidth="1"/>
    <col min="15" max="16384" width="9.140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3"/>
    </row>
    <row r="2" spans="1:8" ht="12.75">
      <c r="A2" s="5"/>
      <c r="B2" s="6"/>
      <c r="C2" s="6"/>
      <c r="D2" s="6"/>
      <c r="E2" s="6"/>
      <c r="F2" s="6"/>
      <c r="G2" s="6"/>
      <c r="H2" s="7"/>
    </row>
    <row r="3" spans="1:8" ht="12.75">
      <c r="A3" s="5"/>
      <c r="B3" s="6"/>
      <c r="C3" s="6"/>
      <c r="D3" s="6"/>
      <c r="E3" s="6"/>
      <c r="F3" s="6"/>
      <c r="G3" s="6"/>
      <c r="H3" s="7"/>
    </row>
    <row r="4" spans="1:8" ht="12.75">
      <c r="A4" s="5"/>
      <c r="B4" s="6"/>
      <c r="C4" s="6"/>
      <c r="D4" s="6"/>
      <c r="E4" s="6"/>
      <c r="F4" s="6"/>
      <c r="G4" s="6"/>
      <c r="H4" s="7"/>
    </row>
    <row r="5" spans="1:8" ht="12.75">
      <c r="A5" s="5"/>
      <c r="B5" s="6"/>
      <c r="C5" s="6"/>
      <c r="D5" s="6"/>
      <c r="E5" s="6"/>
      <c r="F5" s="6"/>
      <c r="G5" s="6"/>
      <c r="H5" s="7"/>
    </row>
    <row r="6" spans="1:8" ht="12.75">
      <c r="A6" s="5"/>
      <c r="B6" s="6"/>
      <c r="C6" s="6"/>
      <c r="D6" s="6"/>
      <c r="E6" s="6"/>
      <c r="F6" s="6"/>
      <c r="G6" s="6"/>
      <c r="H6" s="7"/>
    </row>
    <row r="7" spans="1:8" ht="12.75">
      <c r="A7" s="5"/>
      <c r="B7" s="6"/>
      <c r="C7" s="6"/>
      <c r="D7" s="6"/>
      <c r="E7" s="6"/>
      <c r="F7" s="6"/>
      <c r="G7" s="6"/>
      <c r="H7" s="7"/>
    </row>
    <row r="8" spans="1:12" s="13" customFormat="1" ht="15.75">
      <c r="A8" s="8"/>
      <c r="B8" s="137" t="s">
        <v>160</v>
      </c>
      <c r="C8" s="137"/>
      <c r="D8" s="137"/>
      <c r="E8" s="137"/>
      <c r="F8" s="137"/>
      <c r="G8" s="137"/>
      <c r="H8" s="10"/>
      <c r="I8" s="9"/>
      <c r="J8" s="9"/>
      <c r="K8" s="11"/>
      <c r="L8" s="12"/>
    </row>
    <row r="9" spans="1:12" s="13" customFormat="1" ht="12.75" customHeight="1">
      <c r="A9" s="8"/>
      <c r="B9" s="141"/>
      <c r="C9" s="141"/>
      <c r="D9" s="141"/>
      <c r="E9" s="141"/>
      <c r="F9" s="141"/>
      <c r="G9" s="14"/>
      <c r="H9" s="15"/>
      <c r="I9" s="14"/>
      <c r="J9" s="14"/>
      <c r="K9" s="11"/>
      <c r="L9" s="12"/>
    </row>
    <row r="10" spans="1:12" s="13" customFormat="1" ht="18">
      <c r="A10" s="8"/>
      <c r="B10" s="142" t="s">
        <v>165</v>
      </c>
      <c r="C10" s="142"/>
      <c r="D10" s="142"/>
      <c r="E10" s="142"/>
      <c r="F10" s="142"/>
      <c r="G10" s="142"/>
      <c r="H10" s="15"/>
      <c r="I10" s="14"/>
      <c r="J10" s="14"/>
      <c r="K10" s="11"/>
      <c r="L10" s="12"/>
    </row>
    <row r="11" spans="1:12" s="13" customFormat="1" ht="18.75" thickBot="1">
      <c r="A11" s="8"/>
      <c r="B11" s="142" t="s">
        <v>166</v>
      </c>
      <c r="C11" s="142"/>
      <c r="D11" s="142"/>
      <c r="E11" s="142"/>
      <c r="F11" s="142"/>
      <c r="G11" s="142"/>
      <c r="H11" s="15"/>
      <c r="I11" s="14"/>
      <c r="J11" s="14"/>
      <c r="K11" s="11"/>
      <c r="L11" s="12"/>
    </row>
    <row r="12" spans="1:12" s="13" customFormat="1" ht="12.75" customHeight="1">
      <c r="A12" s="8"/>
      <c r="B12" s="96"/>
      <c r="C12" s="97"/>
      <c r="D12" s="97"/>
      <c r="E12" s="97"/>
      <c r="F12" s="97"/>
      <c r="G12" s="98"/>
      <c r="H12" s="15"/>
      <c r="I12" s="14"/>
      <c r="J12" s="14"/>
      <c r="K12" s="11"/>
      <c r="L12" s="12"/>
    </row>
    <row r="13" spans="1:8" s="18" customFormat="1" ht="18.75" customHeight="1">
      <c r="A13" s="16"/>
      <c r="B13" s="99"/>
      <c r="C13" s="83" t="s">
        <v>39</v>
      </c>
      <c r="D13" s="82"/>
      <c r="E13" s="83" t="s">
        <v>40</v>
      </c>
      <c r="F13" s="83" t="s">
        <v>0</v>
      </c>
      <c r="G13" s="100" t="s">
        <v>172</v>
      </c>
      <c r="H13" s="17"/>
    </row>
    <row r="14" spans="1:8" ht="18.75" customHeight="1">
      <c r="A14" s="5"/>
      <c r="B14" s="101" t="s">
        <v>103</v>
      </c>
      <c r="C14" s="84" t="s">
        <v>41</v>
      </c>
      <c r="D14" s="85"/>
      <c r="E14" s="86"/>
      <c r="F14" s="81">
        <v>192455099.06000066</v>
      </c>
      <c r="G14" s="102">
        <v>74697178.43999992</v>
      </c>
      <c r="H14" s="7"/>
    </row>
    <row r="15" spans="1:8" ht="12.75" customHeight="1">
      <c r="A15" s="5"/>
      <c r="B15" s="101"/>
      <c r="C15" s="19" t="s">
        <v>104</v>
      </c>
      <c r="D15" s="19"/>
      <c r="E15" s="22" t="s">
        <v>42</v>
      </c>
      <c r="F15" s="23">
        <v>1949818018.1900003</v>
      </c>
      <c r="G15" s="103">
        <v>1605389905.6799998</v>
      </c>
      <c r="H15" s="7"/>
    </row>
    <row r="16" spans="1:8" ht="12.75">
      <c r="A16" s="5"/>
      <c r="B16" s="104"/>
      <c r="C16" s="24" t="s">
        <v>105</v>
      </c>
      <c r="D16" s="24" t="s">
        <v>4</v>
      </c>
      <c r="E16" s="25" t="s">
        <v>43</v>
      </c>
      <c r="F16" s="26">
        <v>1937190948.4</v>
      </c>
      <c r="G16" s="105">
        <v>1560059163.76</v>
      </c>
      <c r="H16" s="7"/>
    </row>
    <row r="17" spans="1:8" ht="12.75">
      <c r="A17" s="5"/>
      <c r="B17" s="104"/>
      <c r="C17" s="24" t="s">
        <v>106</v>
      </c>
      <c r="D17" s="24" t="s">
        <v>4</v>
      </c>
      <c r="E17" s="25" t="s">
        <v>44</v>
      </c>
      <c r="F17" s="26">
        <v>7342664.04</v>
      </c>
      <c r="G17" s="105">
        <v>6453959.25</v>
      </c>
      <c r="H17" s="7"/>
    </row>
    <row r="18" spans="1:8" ht="12.75">
      <c r="A18" s="5"/>
      <c r="B18" s="104"/>
      <c r="C18" s="24" t="s">
        <v>107</v>
      </c>
      <c r="D18" s="24" t="s">
        <v>4</v>
      </c>
      <c r="E18" s="25" t="s">
        <v>45</v>
      </c>
      <c r="F18" s="26">
        <v>35094413.03</v>
      </c>
      <c r="G18" s="105">
        <v>34998495.11000001</v>
      </c>
      <c r="H18" s="7"/>
    </row>
    <row r="19" spans="1:8" ht="12.75">
      <c r="A19" s="5"/>
      <c r="B19" s="104"/>
      <c r="C19" s="24" t="s">
        <v>108</v>
      </c>
      <c r="D19" s="24" t="s">
        <v>4</v>
      </c>
      <c r="E19" s="25" t="s">
        <v>46</v>
      </c>
      <c r="F19" s="26">
        <v>1053982.56</v>
      </c>
      <c r="G19" s="105">
        <v>6407.98</v>
      </c>
      <c r="H19" s="7"/>
    </row>
    <row r="20" spans="1:8" ht="12.75">
      <c r="A20" s="5"/>
      <c r="B20" s="104"/>
      <c r="C20" s="24" t="s">
        <v>109</v>
      </c>
      <c r="D20" s="24" t="s">
        <v>4</v>
      </c>
      <c r="E20" s="25" t="s">
        <v>47</v>
      </c>
      <c r="F20" s="26">
        <v>1070663.74</v>
      </c>
      <c r="G20" s="105">
        <v>371430.85</v>
      </c>
      <c r="H20" s="7"/>
    </row>
    <row r="21" spans="1:8" ht="12.75">
      <c r="A21" s="5"/>
      <c r="B21" s="104"/>
      <c r="C21" s="24" t="s">
        <v>110</v>
      </c>
      <c r="D21" s="24" t="s">
        <v>4</v>
      </c>
      <c r="E21" s="25" t="s">
        <v>48</v>
      </c>
      <c r="F21" s="26">
        <v>0</v>
      </c>
      <c r="G21" s="105">
        <v>0</v>
      </c>
      <c r="H21" s="7"/>
    </row>
    <row r="22" spans="1:8" ht="12.75">
      <c r="A22" s="5"/>
      <c r="B22" s="104"/>
      <c r="C22" s="24" t="s">
        <v>111</v>
      </c>
      <c r="D22" s="24" t="s">
        <v>4</v>
      </c>
      <c r="E22" s="25" t="s">
        <v>49</v>
      </c>
      <c r="F22" s="26">
        <v>2304428.39</v>
      </c>
      <c r="G22" s="105">
        <v>0</v>
      </c>
      <c r="H22" s="7"/>
    </row>
    <row r="23" spans="1:8" ht="12.75">
      <c r="A23" s="5"/>
      <c r="B23" s="104"/>
      <c r="C23" s="24" t="s">
        <v>112</v>
      </c>
      <c r="D23" s="24" t="s">
        <v>4</v>
      </c>
      <c r="E23" s="25" t="s">
        <v>50</v>
      </c>
      <c r="F23" s="26">
        <v>0</v>
      </c>
      <c r="G23" s="105">
        <v>4885403.330000013</v>
      </c>
      <c r="H23" s="7"/>
    </row>
    <row r="24" spans="1:8" ht="12.75">
      <c r="A24" s="5"/>
      <c r="B24" s="104"/>
      <c r="C24" s="24" t="s">
        <v>113</v>
      </c>
      <c r="D24" s="24" t="s">
        <v>13</v>
      </c>
      <c r="E24" s="25" t="s">
        <v>51</v>
      </c>
      <c r="F24" s="26">
        <v>-113591.6</v>
      </c>
      <c r="G24" s="105">
        <v>-1384954.6</v>
      </c>
      <c r="H24" s="7"/>
    </row>
    <row r="25" spans="1:8" ht="12.75">
      <c r="A25" s="5"/>
      <c r="B25" s="104"/>
      <c r="C25" s="24" t="s">
        <v>114</v>
      </c>
      <c r="D25" s="24" t="s">
        <v>13</v>
      </c>
      <c r="E25" s="25" t="s">
        <v>52</v>
      </c>
      <c r="F25" s="26">
        <v>-34125490.37</v>
      </c>
      <c r="G25" s="105">
        <v>0</v>
      </c>
      <c r="H25" s="7"/>
    </row>
    <row r="26" spans="1:8" ht="12.75">
      <c r="A26" s="5"/>
      <c r="B26" s="104"/>
      <c r="C26" s="24" t="s">
        <v>115</v>
      </c>
      <c r="D26" s="24"/>
      <c r="E26" s="27" t="s">
        <v>53</v>
      </c>
      <c r="F26" s="23">
        <v>-1738752542.6199996</v>
      </c>
      <c r="G26" s="106">
        <v>-1504277902.85</v>
      </c>
      <c r="H26" s="7"/>
    </row>
    <row r="27" spans="1:8" ht="12.75">
      <c r="A27" s="5"/>
      <c r="B27" s="104"/>
      <c r="C27" s="24" t="s">
        <v>16</v>
      </c>
      <c r="D27" s="24" t="s">
        <v>13</v>
      </c>
      <c r="E27" s="25" t="s">
        <v>54</v>
      </c>
      <c r="F27" s="26">
        <v>-1740190782.9399998</v>
      </c>
      <c r="G27" s="105">
        <v>-1427532189.88</v>
      </c>
      <c r="H27" s="7"/>
    </row>
    <row r="28" spans="1:8" ht="12.75">
      <c r="A28" s="5"/>
      <c r="B28" s="104"/>
      <c r="C28" s="24" t="s">
        <v>116</v>
      </c>
      <c r="D28" s="24" t="s">
        <v>13</v>
      </c>
      <c r="E28" s="25" t="s">
        <v>55</v>
      </c>
      <c r="F28" s="26">
        <v>-16901619.74</v>
      </c>
      <c r="G28" s="105">
        <v>-15829363.36</v>
      </c>
      <c r="H28" s="7"/>
    </row>
    <row r="29" spans="1:8" ht="12.75">
      <c r="A29" s="5"/>
      <c r="B29" s="104"/>
      <c r="C29" s="24" t="s">
        <v>117</v>
      </c>
      <c r="D29" s="24" t="s">
        <v>13</v>
      </c>
      <c r="E29" s="25" t="s">
        <v>56</v>
      </c>
      <c r="F29" s="26">
        <v>0</v>
      </c>
      <c r="G29" s="105">
        <v>0</v>
      </c>
      <c r="H29" s="7"/>
    </row>
    <row r="30" spans="1:8" ht="12.75">
      <c r="A30" s="5"/>
      <c r="B30" s="104"/>
      <c r="C30" s="24" t="s">
        <v>118</v>
      </c>
      <c r="D30" s="24" t="s">
        <v>13</v>
      </c>
      <c r="E30" s="25" t="s">
        <v>57</v>
      </c>
      <c r="F30" s="26">
        <v>-12530262.08</v>
      </c>
      <c r="G30" s="105">
        <v>-11361215.57</v>
      </c>
      <c r="H30" s="7"/>
    </row>
    <row r="31" spans="1:8" ht="12.75">
      <c r="A31" s="5"/>
      <c r="B31" s="104"/>
      <c r="C31" s="24" t="s">
        <v>119</v>
      </c>
      <c r="D31" s="24" t="s">
        <v>13</v>
      </c>
      <c r="E31" s="25" t="s">
        <v>58</v>
      </c>
      <c r="F31" s="26">
        <v>0</v>
      </c>
      <c r="G31" s="105">
        <v>0</v>
      </c>
      <c r="H31" s="7"/>
    </row>
    <row r="32" spans="1:8" ht="12.75">
      <c r="A32" s="5"/>
      <c r="B32" s="104"/>
      <c r="C32" s="24" t="s">
        <v>120</v>
      </c>
      <c r="D32" s="24" t="s">
        <v>13</v>
      </c>
      <c r="E32" s="25" t="s">
        <v>59</v>
      </c>
      <c r="F32" s="26">
        <v>-31798619.740000002</v>
      </c>
      <c r="G32" s="105">
        <v>-28666126.25</v>
      </c>
      <c r="H32" s="7"/>
    </row>
    <row r="33" spans="1:8" ht="12.75">
      <c r="A33" s="5"/>
      <c r="B33" s="104"/>
      <c r="C33" s="24" t="s">
        <v>121</v>
      </c>
      <c r="D33" s="24" t="s">
        <v>13</v>
      </c>
      <c r="E33" s="25" t="s">
        <v>60</v>
      </c>
      <c r="F33" s="26">
        <v>-7875749.810000002</v>
      </c>
      <c r="G33" s="105">
        <v>-26107855.440000013</v>
      </c>
      <c r="H33" s="7"/>
    </row>
    <row r="34" spans="1:8" ht="12.75">
      <c r="A34" s="5"/>
      <c r="B34" s="104"/>
      <c r="C34" s="24" t="s">
        <v>122</v>
      </c>
      <c r="D34" s="24" t="s">
        <v>13</v>
      </c>
      <c r="E34" s="25" t="s">
        <v>61</v>
      </c>
      <c r="F34" s="26">
        <v>-85897.77</v>
      </c>
      <c r="G34" s="105">
        <v>0</v>
      </c>
      <c r="H34" s="7"/>
    </row>
    <row r="35" spans="1:8" ht="12.75">
      <c r="A35" s="5"/>
      <c r="B35" s="104"/>
      <c r="C35" s="24" t="s">
        <v>123</v>
      </c>
      <c r="D35" s="24" t="s">
        <v>13</v>
      </c>
      <c r="E35" s="25" t="s">
        <v>62</v>
      </c>
      <c r="F35" s="26">
        <v>-27235123.769999977</v>
      </c>
      <c r="G35" s="105">
        <v>-3382822.26</v>
      </c>
      <c r="H35" s="7"/>
    </row>
    <row r="36" spans="1:8" ht="12.75">
      <c r="A36" s="5"/>
      <c r="B36" s="104"/>
      <c r="C36" s="24" t="s">
        <v>124</v>
      </c>
      <c r="D36" s="24" t="s">
        <v>13</v>
      </c>
      <c r="E36" s="25" t="s">
        <v>63</v>
      </c>
      <c r="F36" s="26">
        <v>0</v>
      </c>
      <c r="G36" s="105">
        <v>0</v>
      </c>
      <c r="H36" s="7"/>
    </row>
    <row r="37" spans="1:8" ht="12.75">
      <c r="A37" s="5"/>
      <c r="B37" s="104"/>
      <c r="C37" s="24" t="s">
        <v>125</v>
      </c>
      <c r="D37" s="24" t="s">
        <v>4</v>
      </c>
      <c r="E37" s="25" t="s">
        <v>64</v>
      </c>
      <c r="F37" s="26">
        <v>0</v>
      </c>
      <c r="G37" s="105">
        <v>0</v>
      </c>
      <c r="H37" s="7"/>
    </row>
    <row r="38" spans="1:8" ht="12.75">
      <c r="A38" s="5"/>
      <c r="B38" s="104"/>
      <c r="C38" s="24" t="s">
        <v>126</v>
      </c>
      <c r="D38" s="24" t="s">
        <v>4</v>
      </c>
      <c r="E38" s="25" t="s">
        <v>65</v>
      </c>
      <c r="F38" s="26">
        <v>0</v>
      </c>
      <c r="G38" s="105">
        <v>1463715.89</v>
      </c>
      <c r="H38" s="7"/>
    </row>
    <row r="39" spans="1:8" ht="12.75">
      <c r="A39" s="5"/>
      <c r="B39" s="104"/>
      <c r="C39" s="24" t="s">
        <v>127</v>
      </c>
      <c r="D39" s="24" t="s">
        <v>4</v>
      </c>
      <c r="E39" s="25" t="s">
        <v>66</v>
      </c>
      <c r="F39" s="26">
        <v>0</v>
      </c>
      <c r="G39" s="105">
        <v>0</v>
      </c>
      <c r="H39" s="7"/>
    </row>
    <row r="40" spans="1:8" ht="12.75">
      <c r="A40" s="5"/>
      <c r="B40" s="104"/>
      <c r="C40" s="24" t="s">
        <v>128</v>
      </c>
      <c r="D40" s="24" t="s">
        <v>4</v>
      </c>
      <c r="E40" s="25" t="s">
        <v>67</v>
      </c>
      <c r="F40" s="26">
        <v>97865513.22999999</v>
      </c>
      <c r="G40" s="105">
        <v>7137954.020000002</v>
      </c>
      <c r="H40" s="7"/>
    </row>
    <row r="41" spans="1:8" ht="12.75">
      <c r="A41" s="5"/>
      <c r="B41" s="104"/>
      <c r="C41" s="24" t="s">
        <v>30</v>
      </c>
      <c r="D41" s="24"/>
      <c r="E41" s="27" t="s">
        <v>68</v>
      </c>
      <c r="F41" s="23">
        <v>-18610376.510000005</v>
      </c>
      <c r="G41" s="106">
        <v>-26414824.39</v>
      </c>
      <c r="H41" s="7"/>
    </row>
    <row r="42" spans="1:8" ht="12.75">
      <c r="A42" s="5"/>
      <c r="B42" s="104"/>
      <c r="C42" s="24" t="s">
        <v>129</v>
      </c>
      <c r="D42" s="24" t="s">
        <v>13</v>
      </c>
      <c r="E42" s="25" t="s">
        <v>69</v>
      </c>
      <c r="F42" s="26">
        <v>-48992544.45</v>
      </c>
      <c r="G42" s="105">
        <v>-29688467.28</v>
      </c>
      <c r="H42" s="7"/>
    </row>
    <row r="43" spans="1:8" ht="12.75">
      <c r="A43" s="5"/>
      <c r="B43" s="104"/>
      <c r="C43" s="24" t="s">
        <v>130</v>
      </c>
      <c r="D43" s="24" t="s">
        <v>13</v>
      </c>
      <c r="E43" s="25" t="s">
        <v>70</v>
      </c>
      <c r="F43" s="26">
        <v>-180720.06</v>
      </c>
      <c r="G43" s="105">
        <v>-177948.13</v>
      </c>
      <c r="H43" s="7"/>
    </row>
    <row r="44" spans="1:8" ht="12.75">
      <c r="A44" s="5"/>
      <c r="B44" s="104"/>
      <c r="C44" s="24" t="s">
        <v>131</v>
      </c>
      <c r="D44" s="24" t="s">
        <v>13</v>
      </c>
      <c r="E44" s="25" t="s">
        <v>71</v>
      </c>
      <c r="F44" s="26">
        <v>0</v>
      </c>
      <c r="G44" s="105">
        <v>0</v>
      </c>
      <c r="H44" s="7"/>
    </row>
    <row r="45" spans="1:8" ht="12.75">
      <c r="A45" s="5"/>
      <c r="B45" s="104"/>
      <c r="C45" s="24" t="s">
        <v>132</v>
      </c>
      <c r="D45" s="24" t="s">
        <v>13</v>
      </c>
      <c r="E45" s="25" t="s">
        <v>72</v>
      </c>
      <c r="F45" s="26">
        <v>0</v>
      </c>
      <c r="G45" s="105">
        <v>0</v>
      </c>
      <c r="H45" s="7"/>
    </row>
    <row r="46" spans="1:8" ht="12.75">
      <c r="A46" s="5"/>
      <c r="B46" s="104"/>
      <c r="C46" s="24" t="s">
        <v>133</v>
      </c>
      <c r="D46" s="24" t="s">
        <v>4</v>
      </c>
      <c r="E46" s="25" t="s">
        <v>73</v>
      </c>
      <c r="F46" s="26">
        <v>30562888</v>
      </c>
      <c r="G46" s="105">
        <v>3451591.02</v>
      </c>
      <c r="H46" s="7"/>
    </row>
    <row r="47" spans="1:8" ht="18.75" customHeight="1">
      <c r="A47" s="5"/>
      <c r="B47" s="104" t="s">
        <v>134</v>
      </c>
      <c r="C47" s="78" t="s">
        <v>74</v>
      </c>
      <c r="D47" s="27"/>
      <c r="E47" s="27"/>
      <c r="F47" s="20">
        <v>-242262017.62</v>
      </c>
      <c r="G47" s="107">
        <v>-76335048.78</v>
      </c>
      <c r="H47" s="7"/>
    </row>
    <row r="48" spans="1:8" ht="12.75">
      <c r="A48" s="5"/>
      <c r="B48" s="104"/>
      <c r="C48" s="24" t="s">
        <v>135</v>
      </c>
      <c r="D48" s="24"/>
      <c r="E48" s="27" t="s">
        <v>42</v>
      </c>
      <c r="F48" s="23">
        <v>7502740.269999999</v>
      </c>
      <c r="G48" s="106">
        <v>9860074.1</v>
      </c>
      <c r="H48" s="7"/>
    </row>
    <row r="49" spans="1:8" ht="12.75">
      <c r="A49" s="5"/>
      <c r="B49" s="104"/>
      <c r="C49" s="24" t="s">
        <v>136</v>
      </c>
      <c r="D49" s="24" t="s">
        <v>4</v>
      </c>
      <c r="E49" s="25" t="s">
        <v>75</v>
      </c>
      <c r="F49" s="26">
        <v>0</v>
      </c>
      <c r="G49" s="105">
        <v>0</v>
      </c>
      <c r="H49" s="7"/>
    </row>
    <row r="50" spans="1:8" ht="12.75">
      <c r="A50" s="5"/>
      <c r="B50" s="104"/>
      <c r="C50" s="24" t="s">
        <v>137</v>
      </c>
      <c r="D50" s="24" t="s">
        <v>4</v>
      </c>
      <c r="E50" s="25" t="s">
        <v>76</v>
      </c>
      <c r="F50" s="26">
        <v>4290.53</v>
      </c>
      <c r="G50" s="105">
        <v>1200.01</v>
      </c>
      <c r="H50" s="7"/>
    </row>
    <row r="51" spans="1:8" ht="12.75">
      <c r="A51" s="5"/>
      <c r="B51" s="104"/>
      <c r="C51" s="24" t="s">
        <v>138</v>
      </c>
      <c r="D51" s="24" t="s">
        <v>4</v>
      </c>
      <c r="E51" s="25" t="s">
        <v>77</v>
      </c>
      <c r="F51" s="26">
        <v>865150.3999999985</v>
      </c>
      <c r="G51" s="105">
        <v>0</v>
      </c>
      <c r="H51" s="7"/>
    </row>
    <row r="52" spans="1:8" ht="12.75">
      <c r="A52" s="5"/>
      <c r="B52" s="104"/>
      <c r="C52" s="24" t="s">
        <v>139</v>
      </c>
      <c r="D52" s="24" t="s">
        <v>4</v>
      </c>
      <c r="E52" s="25" t="s">
        <v>78</v>
      </c>
      <c r="F52" s="26">
        <v>1521229.34</v>
      </c>
      <c r="G52" s="105">
        <v>4858874.09</v>
      </c>
      <c r="H52" s="7"/>
    </row>
    <row r="53" spans="1:8" ht="12.75">
      <c r="A53" s="5"/>
      <c r="B53" s="104"/>
      <c r="C53" s="24" t="s">
        <v>140</v>
      </c>
      <c r="D53" s="24" t="s">
        <v>4</v>
      </c>
      <c r="E53" s="25" t="s">
        <v>79</v>
      </c>
      <c r="F53" s="26">
        <v>5112070</v>
      </c>
      <c r="G53" s="105">
        <v>5000000</v>
      </c>
      <c r="H53" s="7"/>
    </row>
    <row r="54" spans="1:8" ht="12.75">
      <c r="A54" s="5"/>
      <c r="B54" s="104"/>
      <c r="C54" s="24" t="s">
        <v>141</v>
      </c>
      <c r="D54" s="24" t="s">
        <v>4</v>
      </c>
      <c r="E54" s="25" t="s">
        <v>80</v>
      </c>
      <c r="F54" s="26">
        <v>0</v>
      </c>
      <c r="G54" s="105">
        <v>0</v>
      </c>
      <c r="H54" s="7"/>
    </row>
    <row r="55" spans="1:8" ht="12.75">
      <c r="A55" s="5"/>
      <c r="B55" s="104"/>
      <c r="C55" s="24" t="s">
        <v>142</v>
      </c>
      <c r="D55" s="24"/>
      <c r="E55" s="27" t="s">
        <v>53</v>
      </c>
      <c r="F55" s="23">
        <v>-249764757.89000002</v>
      </c>
      <c r="G55" s="106">
        <v>-86195122.88</v>
      </c>
      <c r="H55" s="7"/>
    </row>
    <row r="56" spans="1:8" ht="12.75">
      <c r="A56" s="5"/>
      <c r="B56" s="104"/>
      <c r="C56" s="24" t="s">
        <v>37</v>
      </c>
      <c r="D56" s="24" t="s">
        <v>13</v>
      </c>
      <c r="E56" s="25" t="s">
        <v>81</v>
      </c>
      <c r="F56" s="26">
        <v>-25000</v>
      </c>
      <c r="G56" s="105">
        <v>0</v>
      </c>
      <c r="H56" s="7"/>
    </row>
    <row r="57" spans="1:8" ht="12.75">
      <c r="A57" s="5"/>
      <c r="B57" s="104"/>
      <c r="C57" s="24" t="s">
        <v>143</v>
      </c>
      <c r="D57" s="24" t="s">
        <v>13</v>
      </c>
      <c r="E57" s="25" t="s">
        <v>82</v>
      </c>
      <c r="F57" s="26">
        <v>-246329313.66000003</v>
      </c>
      <c r="G57" s="105">
        <v>-79798614.69</v>
      </c>
      <c r="H57" s="7"/>
    </row>
    <row r="58" spans="1:8" ht="12.75">
      <c r="A58" s="5"/>
      <c r="B58" s="104"/>
      <c r="C58" s="24" t="s">
        <v>144</v>
      </c>
      <c r="D58" s="24" t="s">
        <v>13</v>
      </c>
      <c r="E58" s="25" t="s">
        <v>83</v>
      </c>
      <c r="F58" s="26">
        <v>0</v>
      </c>
      <c r="G58" s="105">
        <v>-81428.32000000007</v>
      </c>
      <c r="H58" s="7"/>
    </row>
    <row r="59" spans="1:8" ht="12.75">
      <c r="A59" s="5"/>
      <c r="B59" s="104"/>
      <c r="C59" s="24" t="s">
        <v>145</v>
      </c>
      <c r="D59" s="24" t="s">
        <v>13</v>
      </c>
      <c r="E59" s="25" t="s">
        <v>84</v>
      </c>
      <c r="F59" s="26">
        <v>0</v>
      </c>
      <c r="G59" s="105">
        <v>0</v>
      </c>
      <c r="H59" s="7"/>
    </row>
    <row r="60" spans="1:8" ht="12.75">
      <c r="A60" s="5"/>
      <c r="B60" s="104"/>
      <c r="C60" s="24" t="s">
        <v>146</v>
      </c>
      <c r="D60" s="24" t="s">
        <v>13</v>
      </c>
      <c r="E60" s="25" t="s">
        <v>85</v>
      </c>
      <c r="F60" s="26">
        <v>-3410444.23</v>
      </c>
      <c r="G60" s="105">
        <v>-6315079.87</v>
      </c>
      <c r="H60" s="7"/>
    </row>
    <row r="61" spans="1:8" ht="18.75" customHeight="1">
      <c r="A61" s="5"/>
      <c r="B61" s="104" t="s">
        <v>102</v>
      </c>
      <c r="C61" s="78" t="s">
        <v>86</v>
      </c>
      <c r="D61" s="27"/>
      <c r="E61" s="27"/>
      <c r="F61" s="20">
        <v>50720236.600000024</v>
      </c>
      <c r="G61" s="107">
        <v>4589184.989999965</v>
      </c>
      <c r="H61" s="7"/>
    </row>
    <row r="62" spans="1:8" ht="12.75">
      <c r="A62" s="5"/>
      <c r="B62" s="104"/>
      <c r="C62" s="24" t="s">
        <v>88</v>
      </c>
      <c r="D62" s="24"/>
      <c r="E62" s="27" t="s">
        <v>42</v>
      </c>
      <c r="F62" s="23">
        <v>157906363.88</v>
      </c>
      <c r="G62" s="106">
        <v>71194302.29999998</v>
      </c>
      <c r="H62" s="7"/>
    </row>
    <row r="63" spans="1:8" ht="12.75">
      <c r="A63" s="5"/>
      <c r="B63" s="104"/>
      <c r="C63" s="24" t="s">
        <v>89</v>
      </c>
      <c r="D63" s="24" t="s">
        <v>4</v>
      </c>
      <c r="E63" s="25" t="s">
        <v>87</v>
      </c>
      <c r="F63" s="26">
        <v>0</v>
      </c>
      <c r="G63" s="105">
        <v>0</v>
      </c>
      <c r="H63" s="7"/>
    </row>
    <row r="64" spans="1:8" ht="12.75">
      <c r="A64" s="5"/>
      <c r="B64" s="104"/>
      <c r="C64" s="24" t="s">
        <v>90</v>
      </c>
      <c r="D64" s="24" t="s">
        <v>4</v>
      </c>
      <c r="E64" s="25" t="s">
        <v>147</v>
      </c>
      <c r="F64" s="26">
        <v>366693.97</v>
      </c>
      <c r="G64" s="105">
        <v>42874.049999999814</v>
      </c>
      <c r="H64" s="7"/>
    </row>
    <row r="65" spans="1:8" ht="12.75">
      <c r="A65" s="5"/>
      <c r="B65" s="104"/>
      <c r="C65" s="24" t="s">
        <v>91</v>
      </c>
      <c r="D65" s="24" t="s">
        <v>4</v>
      </c>
      <c r="E65" s="25" t="s">
        <v>148</v>
      </c>
      <c r="F65" s="26">
        <v>157539669.91</v>
      </c>
      <c r="G65" s="105">
        <v>0</v>
      </c>
      <c r="H65" s="7"/>
    </row>
    <row r="66" spans="1:8" ht="12.75">
      <c r="A66" s="5"/>
      <c r="B66" s="104"/>
      <c r="C66" s="24" t="s">
        <v>92</v>
      </c>
      <c r="D66" s="24" t="s">
        <v>4</v>
      </c>
      <c r="E66" s="25" t="s">
        <v>149</v>
      </c>
      <c r="F66" s="26">
        <v>0</v>
      </c>
      <c r="G66" s="105">
        <v>71151428.24999999</v>
      </c>
      <c r="H66" s="7"/>
    </row>
    <row r="67" spans="1:8" ht="12.75">
      <c r="A67" s="5"/>
      <c r="B67" s="104"/>
      <c r="C67" s="24" t="s">
        <v>93</v>
      </c>
      <c r="D67" s="24"/>
      <c r="E67" s="27" t="s">
        <v>53</v>
      </c>
      <c r="F67" s="23">
        <v>-107186127.27999997</v>
      </c>
      <c r="G67" s="106">
        <v>-66605117.31000002</v>
      </c>
      <c r="H67" s="7"/>
    </row>
    <row r="68" spans="1:8" ht="12.75">
      <c r="A68" s="5"/>
      <c r="B68" s="104"/>
      <c r="C68" s="24" t="s">
        <v>94</v>
      </c>
      <c r="D68" s="24" t="s">
        <v>13</v>
      </c>
      <c r="E68" s="25" t="s">
        <v>150</v>
      </c>
      <c r="F68" s="26">
        <v>0</v>
      </c>
      <c r="G68" s="108">
        <v>0</v>
      </c>
      <c r="H68" s="7"/>
    </row>
    <row r="69" spans="1:8" ht="12.75">
      <c r="A69" s="5"/>
      <c r="B69" s="104"/>
      <c r="C69" s="24" t="s">
        <v>95</v>
      </c>
      <c r="D69" s="24" t="s">
        <v>13</v>
      </c>
      <c r="E69" s="25" t="s">
        <v>151</v>
      </c>
      <c r="F69" s="26">
        <v>0</v>
      </c>
      <c r="G69" s="105">
        <v>0</v>
      </c>
      <c r="H69" s="7"/>
    </row>
    <row r="70" spans="1:8" ht="12.75">
      <c r="A70" s="5"/>
      <c r="B70" s="104"/>
      <c r="C70" s="24" t="s">
        <v>96</v>
      </c>
      <c r="D70" s="24" t="s">
        <v>13</v>
      </c>
      <c r="E70" s="25" t="s">
        <v>152</v>
      </c>
      <c r="F70" s="26">
        <v>0</v>
      </c>
      <c r="G70" s="105">
        <v>-6138511.360000011</v>
      </c>
      <c r="H70" s="7"/>
    </row>
    <row r="71" spans="1:8" ht="12.75">
      <c r="A71" s="5"/>
      <c r="B71" s="104"/>
      <c r="C71" s="24" t="s">
        <v>97</v>
      </c>
      <c r="D71" s="24" t="s">
        <v>13</v>
      </c>
      <c r="E71" s="25" t="s">
        <v>153</v>
      </c>
      <c r="F71" s="26">
        <v>-44836490.249999985</v>
      </c>
      <c r="G71" s="105">
        <v>0</v>
      </c>
      <c r="H71" s="7"/>
    </row>
    <row r="72" spans="1:8" ht="12.75">
      <c r="A72" s="5"/>
      <c r="B72" s="104"/>
      <c r="C72" s="24" t="s">
        <v>98</v>
      </c>
      <c r="D72" s="24" t="s">
        <v>13</v>
      </c>
      <c r="E72" s="25" t="s">
        <v>157</v>
      </c>
      <c r="F72" s="26">
        <v>-6728101.93</v>
      </c>
      <c r="G72" s="105">
        <v>-5340139.86</v>
      </c>
      <c r="H72" s="7"/>
    </row>
    <row r="73" spans="1:8" ht="12.75">
      <c r="A73" s="5"/>
      <c r="B73" s="104"/>
      <c r="C73" s="24" t="s">
        <v>99</v>
      </c>
      <c r="D73" s="24" t="s">
        <v>13</v>
      </c>
      <c r="E73" s="25" t="s">
        <v>154</v>
      </c>
      <c r="F73" s="26">
        <v>-55408535.099999994</v>
      </c>
      <c r="G73" s="105">
        <v>-54913466.09</v>
      </c>
      <c r="H73" s="7"/>
    </row>
    <row r="74" spans="1:8" ht="12.75">
      <c r="A74" s="5"/>
      <c r="B74" s="104"/>
      <c r="C74" s="24" t="s">
        <v>100</v>
      </c>
      <c r="D74" s="24" t="s">
        <v>13</v>
      </c>
      <c r="E74" s="25" t="s">
        <v>155</v>
      </c>
      <c r="F74" s="26">
        <v>0</v>
      </c>
      <c r="G74" s="105">
        <v>0</v>
      </c>
      <c r="H74" s="7"/>
    </row>
    <row r="75" spans="1:8" ht="12.75">
      <c r="A75" s="5"/>
      <c r="B75" s="104"/>
      <c r="C75" s="24" t="s">
        <v>101</v>
      </c>
      <c r="D75" s="24" t="s">
        <v>13</v>
      </c>
      <c r="E75" s="25" t="s">
        <v>156</v>
      </c>
      <c r="F75" s="26">
        <v>-213000</v>
      </c>
      <c r="G75" s="105">
        <v>-213000</v>
      </c>
      <c r="H75" s="7"/>
    </row>
    <row r="76" spans="1:8" ht="12.75">
      <c r="A76" s="5"/>
      <c r="B76" s="109"/>
      <c r="C76" s="28"/>
      <c r="D76" s="28"/>
      <c r="E76" s="29"/>
      <c r="F76" s="30"/>
      <c r="G76" s="110"/>
      <c r="H76" s="7"/>
    </row>
    <row r="77" spans="1:8" ht="18.75" customHeight="1">
      <c r="A77" s="5"/>
      <c r="B77" s="115"/>
      <c r="C77" s="87"/>
      <c r="D77" s="87"/>
      <c r="E77" s="88" t="s">
        <v>159</v>
      </c>
      <c r="F77" s="23">
        <v>913318.0400005555</v>
      </c>
      <c r="G77" s="111">
        <v>2951314.6499998667</v>
      </c>
      <c r="H77" s="7"/>
    </row>
    <row r="78" spans="1:8" ht="18.75" customHeight="1" thickBot="1">
      <c r="A78" s="5"/>
      <c r="B78" s="116"/>
      <c r="C78" s="117"/>
      <c r="D78" s="117"/>
      <c r="E78" s="112" t="s">
        <v>158</v>
      </c>
      <c r="F78" s="113">
        <v>913318.0399999991</v>
      </c>
      <c r="G78" s="114">
        <v>2951314.65</v>
      </c>
      <c r="H78" s="7"/>
    </row>
    <row r="79" spans="1:8" ht="12.75">
      <c r="A79" s="31"/>
      <c r="B79" s="32"/>
      <c r="C79" s="33"/>
      <c r="D79" s="21"/>
      <c r="E79" s="21"/>
      <c r="F79" s="21"/>
      <c r="G79" s="21"/>
      <c r="H79" s="7"/>
    </row>
    <row r="80" spans="1:8" ht="12.75">
      <c r="A80" s="34"/>
      <c r="B80" s="35"/>
      <c r="C80" s="33"/>
      <c r="D80" s="21"/>
      <c r="E80" s="21"/>
      <c r="F80" s="21"/>
      <c r="G80" s="21"/>
      <c r="H80" s="7"/>
    </row>
    <row r="81" spans="1:11" ht="13.5" customHeight="1">
      <c r="A81" s="36"/>
      <c r="B81" s="37"/>
      <c r="C81" s="37"/>
      <c r="D81" s="37"/>
      <c r="E81" s="89" t="s">
        <v>177</v>
      </c>
      <c r="F81" s="37"/>
      <c r="G81" s="37"/>
      <c r="H81" s="39"/>
      <c r="I81" s="40"/>
      <c r="J81" s="40"/>
      <c r="K81" s="40"/>
    </row>
    <row r="82" spans="1:8" ht="12.75">
      <c r="A82" s="34"/>
      <c r="B82" s="35"/>
      <c r="C82" s="33"/>
      <c r="D82" s="21"/>
      <c r="E82" s="21"/>
      <c r="F82" s="21"/>
      <c r="G82" s="21"/>
      <c r="H82" s="7"/>
    </row>
    <row r="83" spans="1:12" ht="12.75" customHeight="1">
      <c r="A83" s="5"/>
      <c r="B83" s="41" t="s">
        <v>161</v>
      </c>
      <c r="C83" s="33"/>
      <c r="D83" s="42"/>
      <c r="E83" s="21"/>
      <c r="F83" s="21"/>
      <c r="G83" s="21"/>
      <c r="H83" s="44"/>
      <c r="K83" s="45"/>
      <c r="L83" s="45"/>
    </row>
    <row r="84" spans="1:12" ht="12.75" customHeight="1">
      <c r="A84" s="5"/>
      <c r="B84" s="41" t="s">
        <v>162</v>
      </c>
      <c r="C84" s="33"/>
      <c r="D84" s="21"/>
      <c r="E84" s="93" t="s">
        <v>178</v>
      </c>
      <c r="F84" s="90" t="s">
        <v>174</v>
      </c>
      <c r="G84" s="90"/>
      <c r="H84" s="44"/>
      <c r="K84" s="45"/>
      <c r="L84" s="45"/>
    </row>
    <row r="85" spans="1:12" ht="12.75">
      <c r="A85" s="5"/>
      <c r="B85" s="41"/>
      <c r="C85" s="33"/>
      <c r="D85" s="21"/>
      <c r="E85" s="46"/>
      <c r="F85" s="21"/>
      <c r="G85" s="33"/>
      <c r="H85" s="7"/>
      <c r="K85" s="45"/>
      <c r="L85" s="45"/>
    </row>
    <row r="86" spans="1:12" ht="12.75">
      <c r="A86" s="5"/>
      <c r="B86" s="41"/>
      <c r="C86" s="33"/>
      <c r="D86" s="21"/>
      <c r="E86" s="46"/>
      <c r="F86" s="21"/>
      <c r="G86" s="33"/>
      <c r="H86" s="7"/>
      <c r="K86" s="45"/>
      <c r="L86" s="45"/>
    </row>
    <row r="87" spans="1:12" ht="12.75">
      <c r="A87" s="5"/>
      <c r="B87" s="41"/>
      <c r="C87" s="33"/>
      <c r="D87" s="21"/>
      <c r="E87" s="46"/>
      <c r="F87" s="21"/>
      <c r="G87" s="33"/>
      <c r="H87" s="7"/>
      <c r="K87" s="45"/>
      <c r="L87" s="45"/>
    </row>
    <row r="88" spans="1:12" ht="12.75">
      <c r="A88" s="5"/>
      <c r="B88" s="41"/>
      <c r="C88" s="33"/>
      <c r="D88" s="21"/>
      <c r="E88" s="46"/>
      <c r="F88" s="21"/>
      <c r="G88" s="33"/>
      <c r="H88" s="7"/>
      <c r="K88" s="45"/>
      <c r="L88" s="45"/>
    </row>
    <row r="89" spans="1:12" ht="12.75">
      <c r="A89" s="5"/>
      <c r="B89" s="41"/>
      <c r="C89" s="33"/>
      <c r="D89" s="21"/>
      <c r="E89" s="46"/>
      <c r="F89" s="21"/>
      <c r="G89" s="33"/>
      <c r="H89" s="7"/>
      <c r="K89" s="45"/>
      <c r="L89" s="45"/>
    </row>
    <row r="90" spans="1:12" ht="12.75">
      <c r="A90" s="5"/>
      <c r="B90" s="41"/>
      <c r="C90" s="33"/>
      <c r="D90" s="21"/>
      <c r="E90" s="46"/>
      <c r="F90" s="21"/>
      <c r="G90" s="33"/>
      <c r="H90" s="7"/>
      <c r="K90" s="45"/>
      <c r="L90" s="45"/>
    </row>
    <row r="91" spans="1:12" s="52" customFormat="1" ht="12.75" customHeight="1">
      <c r="A91" s="47"/>
      <c r="B91" s="95" t="s">
        <v>163</v>
      </c>
      <c r="C91" s="48"/>
      <c r="D91" s="49"/>
      <c r="E91" s="50" t="s">
        <v>184</v>
      </c>
      <c r="F91" s="92" t="s">
        <v>175</v>
      </c>
      <c r="G91" s="92"/>
      <c r="H91" s="51"/>
      <c r="K91" s="53"/>
      <c r="L91" s="53"/>
    </row>
    <row r="92" spans="1:12" ht="12.75" customHeight="1">
      <c r="A92" s="5"/>
      <c r="B92" s="41" t="s">
        <v>164</v>
      </c>
      <c r="C92" s="33"/>
      <c r="D92" s="54"/>
      <c r="E92" s="80" t="s">
        <v>185</v>
      </c>
      <c r="F92" s="90" t="s">
        <v>182</v>
      </c>
      <c r="G92" s="90"/>
      <c r="H92" s="44"/>
      <c r="K92" s="45"/>
      <c r="L92" s="45"/>
    </row>
    <row r="93" spans="1:12" ht="12.75" customHeight="1">
      <c r="A93" s="34"/>
      <c r="B93" s="54"/>
      <c r="C93" s="33"/>
      <c r="D93" s="54"/>
      <c r="E93" s="94"/>
      <c r="F93" s="90" t="s">
        <v>183</v>
      </c>
      <c r="G93" s="90"/>
      <c r="H93" s="7"/>
      <c r="K93" s="45"/>
      <c r="L93" s="45"/>
    </row>
    <row r="94" spans="1:8" ht="13.5" thickBot="1">
      <c r="A94" s="55"/>
      <c r="B94" s="56"/>
      <c r="C94" s="57"/>
      <c r="D94" s="58"/>
      <c r="E94" s="58"/>
      <c r="F94" s="58"/>
      <c r="G94" s="58"/>
      <c r="H94" s="59"/>
    </row>
    <row r="95" ht="12.75">
      <c r="A95" s="60"/>
    </row>
    <row r="96" spans="1:11" ht="12.75">
      <c r="A96" s="40"/>
      <c r="B96" s="40"/>
      <c r="C96" s="40"/>
      <c r="D96" s="40"/>
      <c r="E96" s="62" t="s">
        <v>179</v>
      </c>
      <c r="F96" s="40"/>
      <c r="G96" s="40"/>
      <c r="H96" s="40"/>
      <c r="I96" s="40"/>
      <c r="J96" s="40"/>
      <c r="K96" s="40"/>
    </row>
    <row r="97" ht="12.75">
      <c r="A97" s="60"/>
    </row>
    <row r="98" spans="1:11" ht="12.75">
      <c r="A98" s="138" t="s">
        <v>186</v>
      </c>
      <c r="B98" s="138"/>
      <c r="C98" s="138"/>
      <c r="D98" s="138"/>
      <c r="E98" s="138"/>
      <c r="F98" s="138"/>
      <c r="G98" s="138"/>
      <c r="H98" s="138"/>
      <c r="I98" s="63"/>
      <c r="J98" s="63"/>
      <c r="K98" s="63"/>
    </row>
    <row r="99" spans="1:11" ht="12.75">
      <c r="A99" s="140" t="s">
        <v>187</v>
      </c>
      <c r="B99" s="140"/>
      <c r="C99" s="140"/>
      <c r="D99" s="140"/>
      <c r="E99" s="140"/>
      <c r="F99" s="140"/>
      <c r="G99" s="140"/>
      <c r="H99" s="140"/>
      <c r="I99" s="63"/>
      <c r="J99" s="63"/>
      <c r="K99" s="63"/>
    </row>
    <row r="100" spans="1:11" ht="12.75">
      <c r="A100" s="139" t="s">
        <v>171</v>
      </c>
      <c r="B100" s="139"/>
      <c r="C100" s="139"/>
      <c r="D100" s="139"/>
      <c r="E100" s="139"/>
      <c r="F100" s="139"/>
      <c r="G100" s="139"/>
      <c r="H100" s="139"/>
      <c r="I100" s="63"/>
      <c r="J100" s="63"/>
      <c r="K100" s="63"/>
    </row>
    <row r="101" ht="12.75">
      <c r="A101" s="60"/>
    </row>
    <row r="102" spans="1:5" ht="12.75">
      <c r="A102" s="60"/>
      <c r="E102" s="62" t="s">
        <v>180</v>
      </c>
    </row>
    <row r="103" spans="1:11" ht="12.75">
      <c r="A103" s="40"/>
      <c r="B103" s="40"/>
      <c r="C103" s="40"/>
      <c r="D103" s="40"/>
      <c r="E103" s="64"/>
      <c r="F103" s="40"/>
      <c r="G103" s="40"/>
      <c r="H103" s="40"/>
      <c r="I103" s="40"/>
      <c r="J103" s="40"/>
      <c r="K103" s="40"/>
    </row>
    <row r="104" ht="12.75">
      <c r="E104" s="64" t="s">
        <v>181</v>
      </c>
    </row>
    <row r="105" spans="1:11" ht="12.75">
      <c r="A105" s="63"/>
      <c r="B105" s="63"/>
      <c r="C105" s="63"/>
      <c r="D105" s="63"/>
      <c r="F105" s="63"/>
      <c r="G105" s="63"/>
      <c r="H105" s="63"/>
      <c r="I105" s="63"/>
      <c r="J105" s="63"/>
      <c r="K105" s="63"/>
    </row>
    <row r="106" spans="1:11" ht="12.75">
      <c r="A106" s="63"/>
      <c r="B106" s="63"/>
      <c r="C106" s="63"/>
      <c r="D106" s="63"/>
      <c r="E106" s="64"/>
      <c r="F106" s="63"/>
      <c r="G106" s="63"/>
      <c r="H106" s="63"/>
      <c r="I106" s="63"/>
      <c r="J106" s="63"/>
      <c r="K106" s="63"/>
    </row>
    <row r="107" spans="1:11" ht="12.75">
      <c r="A107" s="63"/>
      <c r="B107" s="63"/>
      <c r="C107" s="63"/>
      <c r="D107" s="63"/>
      <c r="E107" s="64"/>
      <c r="F107" s="63"/>
      <c r="G107" s="63"/>
      <c r="H107" s="63"/>
      <c r="I107" s="63"/>
      <c r="J107" s="63"/>
      <c r="K107" s="63"/>
    </row>
    <row r="108" ht="12.75">
      <c r="E108" s="64"/>
    </row>
    <row r="109" ht="12.75">
      <c r="E109" s="64"/>
    </row>
    <row r="110" ht="12.75">
      <c r="E110" s="64"/>
    </row>
    <row r="111" ht="12.75">
      <c r="E111" s="62" t="s">
        <v>169</v>
      </c>
    </row>
    <row r="112" spans="1:11" ht="12.75">
      <c r="A112" s="40"/>
      <c r="B112" s="40"/>
      <c r="C112" s="40"/>
      <c r="D112" s="40"/>
      <c r="E112" s="64" t="s">
        <v>170</v>
      </c>
      <c r="F112" s="40"/>
      <c r="G112" s="40"/>
      <c r="H112" s="40"/>
      <c r="I112" s="40"/>
      <c r="J112" s="40"/>
      <c r="K112" s="40"/>
    </row>
    <row r="113" spans="1:11" ht="12.75">
      <c r="A113" s="63"/>
      <c r="B113" s="63"/>
      <c r="C113" s="63"/>
      <c r="D113" s="63"/>
      <c r="E113" s="62" t="s">
        <v>38</v>
      </c>
      <c r="F113" s="63"/>
      <c r="G113" s="63"/>
      <c r="H113" s="63"/>
      <c r="I113" s="63"/>
      <c r="J113" s="63"/>
      <c r="K113" s="63"/>
    </row>
    <row r="114" spans="1:11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</row>
  </sheetData>
  <mergeCells count="7">
    <mergeCell ref="B8:G8"/>
    <mergeCell ref="A98:H98"/>
    <mergeCell ref="A100:H100"/>
    <mergeCell ref="A99:H99"/>
    <mergeCell ref="B9:F9"/>
    <mergeCell ref="B10:G10"/>
    <mergeCell ref="B11:G11"/>
  </mergeCells>
  <printOptions horizontalCentered="1" verticalCentered="1"/>
  <pageMargins left="0.07874015748031496" right="0.07874015748031496" top="0.11811023622047245" bottom="0.11811023622047245" header="0.5118110236220472" footer="0.5118110236220472"/>
  <pageSetup fitToHeight="1" fitToWidth="1" horizontalDpi="1200" verticalDpi="12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3"/>
  <sheetViews>
    <sheetView zoomScale="90" zoomScaleNormal="90" workbookViewId="0" topLeftCell="A1">
      <selection activeCell="G4" sqref="G4"/>
    </sheetView>
  </sheetViews>
  <sheetFormatPr defaultColWidth="9.140625" defaultRowHeight="12.75"/>
  <cols>
    <col min="1" max="1" width="16.8515625" style="4" customWidth="1"/>
    <col min="2" max="2" width="4.7109375" style="61" customWidth="1"/>
    <col min="3" max="3" width="9.140625" style="45" customWidth="1"/>
    <col min="4" max="4" width="4.8515625" style="4" customWidth="1"/>
    <col min="5" max="5" width="54.140625" style="4" customWidth="1"/>
    <col min="6" max="6" width="18.57421875" style="75" customWidth="1"/>
    <col min="7" max="7" width="16.28125" style="4" bestFit="1" customWidth="1"/>
    <col min="8" max="8" width="17.57421875" style="4" customWidth="1"/>
    <col min="9" max="11" width="9.140625" style="4" customWidth="1"/>
    <col min="12" max="12" width="4.8515625" style="4" customWidth="1"/>
    <col min="13" max="13" width="9.140625" style="4" customWidth="1"/>
    <col min="14" max="14" width="13.57421875" style="4" customWidth="1"/>
    <col min="15" max="16384" width="9.140625" style="4" customWidth="1"/>
  </cols>
  <sheetData>
    <row r="1" spans="1:8" ht="12.75">
      <c r="A1" s="1"/>
      <c r="B1" s="2"/>
      <c r="C1" s="2"/>
      <c r="D1" s="2"/>
      <c r="E1" s="2"/>
      <c r="F1" s="65"/>
      <c r="G1" s="2"/>
      <c r="H1" s="3"/>
    </row>
    <row r="2" spans="1:8" ht="12.75">
      <c r="A2" s="5"/>
      <c r="B2" s="6"/>
      <c r="C2" s="6"/>
      <c r="D2" s="6"/>
      <c r="E2" s="6"/>
      <c r="F2" s="66"/>
      <c r="G2" s="6"/>
      <c r="H2" s="7"/>
    </row>
    <row r="3" spans="1:8" ht="12.75">
      <c r="A3" s="5"/>
      <c r="B3" s="6"/>
      <c r="C3" s="6"/>
      <c r="D3" s="6"/>
      <c r="E3" s="6"/>
      <c r="F3" s="66"/>
      <c r="G3" s="6"/>
      <c r="H3" s="7"/>
    </row>
    <row r="4" spans="1:8" ht="12.75">
      <c r="A4" s="5"/>
      <c r="B4" s="6"/>
      <c r="C4" s="6"/>
      <c r="D4" s="6"/>
      <c r="E4" s="6"/>
      <c r="F4" s="66"/>
      <c r="G4" s="6"/>
      <c r="H4" s="7"/>
    </row>
    <row r="5" spans="1:8" ht="12.75">
      <c r="A5" s="5"/>
      <c r="B5" s="6"/>
      <c r="C5" s="6"/>
      <c r="D5" s="6"/>
      <c r="E5" s="6"/>
      <c r="F5" s="66"/>
      <c r="G5" s="6"/>
      <c r="H5" s="7"/>
    </row>
    <row r="6" spans="1:8" ht="12.75">
      <c r="A6" s="5"/>
      <c r="B6" s="6"/>
      <c r="C6" s="6"/>
      <c r="D6" s="6"/>
      <c r="E6" s="6"/>
      <c r="F6" s="66"/>
      <c r="G6" s="6"/>
      <c r="H6" s="7"/>
    </row>
    <row r="7" spans="1:12" s="13" customFormat="1" ht="12.75" customHeight="1">
      <c r="A7" s="8"/>
      <c r="B7" s="137" t="s">
        <v>160</v>
      </c>
      <c r="C7" s="137"/>
      <c r="D7" s="137"/>
      <c r="E7" s="137"/>
      <c r="F7" s="137"/>
      <c r="G7" s="137"/>
      <c r="H7" s="10"/>
      <c r="I7" s="9"/>
      <c r="J7" s="9"/>
      <c r="K7" s="11"/>
      <c r="L7" s="12"/>
    </row>
    <row r="8" spans="1:12" s="13" customFormat="1" ht="12.75" customHeight="1">
      <c r="A8" s="8"/>
      <c r="B8" s="141"/>
      <c r="C8" s="141"/>
      <c r="D8" s="141"/>
      <c r="E8" s="141"/>
      <c r="F8" s="141"/>
      <c r="G8" s="14"/>
      <c r="H8" s="15"/>
      <c r="I8" s="14"/>
      <c r="J8" s="14"/>
      <c r="K8" s="11"/>
      <c r="L8" s="12"/>
    </row>
    <row r="9" spans="1:12" s="13" customFormat="1" ht="18">
      <c r="A9" s="8"/>
      <c r="B9" s="142" t="s">
        <v>167</v>
      </c>
      <c r="C9" s="142"/>
      <c r="D9" s="142"/>
      <c r="E9" s="142"/>
      <c r="F9" s="142"/>
      <c r="G9" s="142"/>
      <c r="H9" s="15"/>
      <c r="I9" s="14"/>
      <c r="J9" s="14"/>
      <c r="K9" s="11"/>
      <c r="L9" s="12"/>
    </row>
    <row r="10" spans="1:12" s="13" customFormat="1" ht="18.75" thickBot="1">
      <c r="A10" s="8"/>
      <c r="B10" s="146" t="s">
        <v>168</v>
      </c>
      <c r="C10" s="146"/>
      <c r="D10" s="146"/>
      <c r="E10" s="146"/>
      <c r="F10" s="146"/>
      <c r="G10" s="146"/>
      <c r="H10" s="15"/>
      <c r="I10" s="14"/>
      <c r="J10" s="14"/>
      <c r="K10" s="11"/>
      <c r="L10" s="12"/>
    </row>
    <row r="11" spans="1:8" ht="12.75" customHeight="1">
      <c r="A11" s="5"/>
      <c r="B11" s="120"/>
      <c r="C11" s="121"/>
      <c r="D11" s="121"/>
      <c r="E11" s="121"/>
      <c r="F11" s="122"/>
      <c r="G11" s="123"/>
      <c r="H11" s="7"/>
    </row>
    <row r="12" spans="1:8" s="18" customFormat="1" ht="18.75" customHeight="1">
      <c r="A12" s="16"/>
      <c r="B12" s="99"/>
      <c r="C12" s="119" t="s">
        <v>39</v>
      </c>
      <c r="D12" s="82"/>
      <c r="E12" s="119" t="s">
        <v>40</v>
      </c>
      <c r="F12" s="119" t="s">
        <v>173</v>
      </c>
      <c r="G12" s="124">
        <v>37986</v>
      </c>
      <c r="H12" s="17"/>
    </row>
    <row r="13" spans="1:8" ht="18.75" customHeight="1">
      <c r="A13" s="5"/>
      <c r="B13" s="125" t="s">
        <v>1</v>
      </c>
      <c r="C13" s="143" t="s">
        <v>41</v>
      </c>
      <c r="D13" s="144"/>
      <c r="E13" s="145"/>
      <c r="F13" s="118">
        <f>F14+F25+F40</f>
        <v>203533313.4200006</v>
      </c>
      <c r="G13" s="126">
        <v>92083714.51000024</v>
      </c>
      <c r="H13" s="7"/>
    </row>
    <row r="14" spans="1:8" ht="12.75" customHeight="1">
      <c r="A14" s="5"/>
      <c r="B14" s="101"/>
      <c r="C14" s="19" t="s">
        <v>2</v>
      </c>
      <c r="D14" s="19"/>
      <c r="E14" s="22" t="s">
        <v>42</v>
      </c>
      <c r="F14" s="67">
        <f>SUM(F15:F24)</f>
        <v>2236973927.64</v>
      </c>
      <c r="G14" s="127">
        <v>1905821095.6600003</v>
      </c>
      <c r="H14" s="7"/>
    </row>
    <row r="15" spans="1:8" ht="12.75">
      <c r="A15" s="5"/>
      <c r="B15" s="104"/>
      <c r="C15" s="24" t="s">
        <v>3</v>
      </c>
      <c r="D15" s="24" t="s">
        <v>4</v>
      </c>
      <c r="E15" s="25" t="s">
        <v>43</v>
      </c>
      <c r="F15" s="68">
        <v>2219042172.95</v>
      </c>
      <c r="G15" s="128">
        <v>1843472932.25</v>
      </c>
      <c r="H15" s="7"/>
    </row>
    <row r="16" spans="1:8" ht="12.75">
      <c r="A16" s="5"/>
      <c r="B16" s="104"/>
      <c r="C16" s="24" t="s">
        <v>5</v>
      </c>
      <c r="D16" s="24" t="s">
        <v>4</v>
      </c>
      <c r="E16" s="25" t="s">
        <v>44</v>
      </c>
      <c r="F16" s="68">
        <v>10052085.71</v>
      </c>
      <c r="G16" s="128">
        <v>9510944.22</v>
      </c>
      <c r="H16" s="7"/>
    </row>
    <row r="17" spans="1:8" ht="12.75">
      <c r="A17" s="5"/>
      <c r="B17" s="104"/>
      <c r="C17" s="24" t="s">
        <v>6</v>
      </c>
      <c r="D17" s="24" t="s">
        <v>4</v>
      </c>
      <c r="E17" s="25" t="s">
        <v>45</v>
      </c>
      <c r="F17" s="68">
        <v>35852212.64</v>
      </c>
      <c r="G17" s="128">
        <v>36458313.75000001</v>
      </c>
      <c r="H17" s="7"/>
    </row>
    <row r="18" spans="1:8" ht="12.75">
      <c r="A18" s="5"/>
      <c r="B18" s="104"/>
      <c r="C18" s="24" t="s">
        <v>7</v>
      </c>
      <c r="D18" s="24" t="s">
        <v>4</v>
      </c>
      <c r="E18" s="25" t="s">
        <v>46</v>
      </c>
      <c r="F18" s="68">
        <v>1111146.11</v>
      </c>
      <c r="G18" s="128">
        <v>22228.45</v>
      </c>
      <c r="H18" s="7"/>
    </row>
    <row r="19" spans="1:8" ht="12.75">
      <c r="A19" s="5"/>
      <c r="B19" s="104"/>
      <c r="C19" s="24" t="s">
        <v>8</v>
      </c>
      <c r="D19" s="24" t="s">
        <v>4</v>
      </c>
      <c r="E19" s="25" t="s">
        <v>47</v>
      </c>
      <c r="F19" s="68">
        <v>1779548.41</v>
      </c>
      <c r="G19" s="128">
        <v>1060304.39</v>
      </c>
      <c r="H19" s="7"/>
    </row>
    <row r="20" spans="1:8" ht="12.75">
      <c r="A20" s="5"/>
      <c r="B20" s="104"/>
      <c r="C20" s="24" t="s">
        <v>9</v>
      </c>
      <c r="D20" s="24" t="s">
        <v>4</v>
      </c>
      <c r="E20" s="25" t="s">
        <v>48</v>
      </c>
      <c r="F20" s="68">
        <v>0</v>
      </c>
      <c r="G20" s="128">
        <v>0</v>
      </c>
      <c r="H20" s="7"/>
    </row>
    <row r="21" spans="1:8" ht="12.75">
      <c r="A21" s="5"/>
      <c r="B21" s="104"/>
      <c r="C21" s="24" t="s">
        <v>10</v>
      </c>
      <c r="D21" s="24" t="s">
        <v>4</v>
      </c>
      <c r="E21" s="25" t="s">
        <v>49</v>
      </c>
      <c r="F21" s="68">
        <v>1544175</v>
      </c>
      <c r="G21" s="128">
        <v>0</v>
      </c>
      <c r="H21" s="7"/>
    </row>
    <row r="22" spans="1:8" ht="12.75">
      <c r="A22" s="5"/>
      <c r="B22" s="104"/>
      <c r="C22" s="24" t="s">
        <v>11</v>
      </c>
      <c r="D22" s="24" t="s">
        <v>4</v>
      </c>
      <c r="E22" s="25" t="s">
        <v>50</v>
      </c>
      <c r="F22" s="68">
        <v>0</v>
      </c>
      <c r="G22" s="128">
        <v>16681327.199999988</v>
      </c>
      <c r="H22" s="7"/>
    </row>
    <row r="23" spans="1:8" ht="12.75">
      <c r="A23" s="5"/>
      <c r="B23" s="104"/>
      <c r="C23" s="24" t="s">
        <v>12</v>
      </c>
      <c r="D23" s="24" t="s">
        <v>13</v>
      </c>
      <c r="E23" s="25" t="s">
        <v>51</v>
      </c>
      <c r="F23" s="68">
        <v>-113591.6</v>
      </c>
      <c r="G23" s="128">
        <v>-1384954.6</v>
      </c>
      <c r="H23" s="7"/>
    </row>
    <row r="24" spans="1:8" ht="12.75">
      <c r="A24" s="5"/>
      <c r="B24" s="104"/>
      <c r="C24" s="24" t="s">
        <v>14</v>
      </c>
      <c r="D24" s="24" t="s">
        <v>13</v>
      </c>
      <c r="E24" s="25" t="s">
        <v>52</v>
      </c>
      <c r="F24" s="68">
        <v>-32293821.580000017</v>
      </c>
      <c r="G24" s="128">
        <v>0</v>
      </c>
      <c r="H24" s="7"/>
    </row>
    <row r="25" spans="1:8" ht="12.75">
      <c r="A25" s="5"/>
      <c r="B25" s="104"/>
      <c r="C25" s="24" t="s">
        <v>15</v>
      </c>
      <c r="D25" s="24"/>
      <c r="E25" s="27" t="s">
        <v>53</v>
      </c>
      <c r="F25" s="69">
        <f>SUM(F26:F39)</f>
        <v>-2010250203.0799992</v>
      </c>
      <c r="G25" s="129">
        <v>-1784030392.17</v>
      </c>
      <c r="H25" s="7"/>
    </row>
    <row r="26" spans="1:8" ht="12.75">
      <c r="A26" s="5"/>
      <c r="B26" s="104"/>
      <c r="C26" s="24" t="s">
        <v>16</v>
      </c>
      <c r="D26" s="24" t="s">
        <v>13</v>
      </c>
      <c r="E26" s="25" t="s">
        <v>54</v>
      </c>
      <c r="F26" s="68">
        <v>-1980698757.2999992</v>
      </c>
      <c r="G26" s="128">
        <v>-1666815780.95</v>
      </c>
      <c r="H26" s="7"/>
    </row>
    <row r="27" spans="1:8" ht="12.75">
      <c r="A27" s="5"/>
      <c r="B27" s="104"/>
      <c r="C27" s="24" t="s">
        <v>17</v>
      </c>
      <c r="D27" s="24" t="s">
        <v>13</v>
      </c>
      <c r="E27" s="25" t="s">
        <v>55</v>
      </c>
      <c r="F27" s="68">
        <v>-23815032.22</v>
      </c>
      <c r="G27" s="128">
        <v>-22305063.77</v>
      </c>
      <c r="H27" s="7"/>
    </row>
    <row r="28" spans="1:8" ht="12.75">
      <c r="A28" s="5"/>
      <c r="B28" s="104"/>
      <c r="C28" s="24" t="s">
        <v>18</v>
      </c>
      <c r="D28" s="24" t="s">
        <v>13</v>
      </c>
      <c r="E28" s="25" t="s">
        <v>56</v>
      </c>
      <c r="F28" s="68">
        <v>0</v>
      </c>
      <c r="G28" s="128">
        <v>0</v>
      </c>
      <c r="H28" s="7"/>
    </row>
    <row r="29" spans="1:8" ht="12.75">
      <c r="A29" s="5"/>
      <c r="B29" s="104"/>
      <c r="C29" s="24" t="s">
        <v>19</v>
      </c>
      <c r="D29" s="24" t="s">
        <v>13</v>
      </c>
      <c r="E29" s="25" t="s">
        <v>57</v>
      </c>
      <c r="F29" s="68">
        <v>-38858063.300000004</v>
      </c>
      <c r="G29" s="128">
        <v>-38396295.05</v>
      </c>
      <c r="H29" s="7"/>
    </row>
    <row r="30" spans="1:8" ht="12.75">
      <c r="A30" s="5"/>
      <c r="B30" s="104"/>
      <c r="C30" s="24" t="s">
        <v>20</v>
      </c>
      <c r="D30" s="24" t="s">
        <v>13</v>
      </c>
      <c r="E30" s="25" t="s">
        <v>58</v>
      </c>
      <c r="F30" s="68">
        <v>0</v>
      </c>
      <c r="G30" s="128">
        <v>0</v>
      </c>
      <c r="H30" s="7"/>
    </row>
    <row r="31" spans="1:8" ht="12.75">
      <c r="A31" s="5"/>
      <c r="B31" s="104"/>
      <c r="C31" s="24" t="s">
        <v>21</v>
      </c>
      <c r="D31" s="24" t="s">
        <v>13</v>
      </c>
      <c r="E31" s="25" t="s">
        <v>59</v>
      </c>
      <c r="F31" s="68">
        <v>-32429290.63</v>
      </c>
      <c r="G31" s="128">
        <v>-29501559.209999993</v>
      </c>
      <c r="H31" s="7"/>
    </row>
    <row r="32" spans="1:8" ht="12.75">
      <c r="A32" s="5"/>
      <c r="B32" s="104"/>
      <c r="C32" s="24" t="s">
        <v>22</v>
      </c>
      <c r="D32" s="24" t="s">
        <v>13</v>
      </c>
      <c r="E32" s="25" t="s">
        <v>60</v>
      </c>
      <c r="F32" s="68">
        <v>-8507589.129999995</v>
      </c>
      <c r="G32" s="128">
        <v>-27056882.189999998</v>
      </c>
      <c r="H32" s="7"/>
    </row>
    <row r="33" spans="1:8" ht="12.75">
      <c r="A33" s="5"/>
      <c r="B33" s="104"/>
      <c r="C33" s="24" t="s">
        <v>23</v>
      </c>
      <c r="D33" s="24" t="s">
        <v>13</v>
      </c>
      <c r="E33" s="25" t="s">
        <v>61</v>
      </c>
      <c r="F33" s="68">
        <v>0</v>
      </c>
      <c r="G33" s="128">
        <v>0</v>
      </c>
      <c r="H33" s="7"/>
    </row>
    <row r="34" spans="1:8" ht="12.75">
      <c r="A34" s="5"/>
      <c r="B34" s="104"/>
      <c r="C34" s="24" t="s">
        <v>24</v>
      </c>
      <c r="D34" s="24" t="s">
        <v>13</v>
      </c>
      <c r="E34" s="25" t="s">
        <v>62</v>
      </c>
      <c r="F34" s="68">
        <v>-36095852.65999997</v>
      </c>
      <c r="G34" s="128">
        <v>0</v>
      </c>
      <c r="H34" s="7"/>
    </row>
    <row r="35" spans="1:8" ht="12.75">
      <c r="A35" s="5"/>
      <c r="B35" s="104"/>
      <c r="C35" s="24" t="s">
        <v>25</v>
      </c>
      <c r="D35" s="24" t="s">
        <v>13</v>
      </c>
      <c r="E35" s="25" t="s">
        <v>63</v>
      </c>
      <c r="F35" s="68">
        <v>0</v>
      </c>
      <c r="G35" s="128">
        <v>-6234750.490000002</v>
      </c>
      <c r="H35" s="7"/>
    </row>
    <row r="36" spans="1:8" ht="12.75">
      <c r="A36" s="5"/>
      <c r="B36" s="104"/>
      <c r="C36" s="24" t="s">
        <v>26</v>
      </c>
      <c r="D36" s="24" t="s">
        <v>4</v>
      </c>
      <c r="E36" s="25" t="s">
        <v>64</v>
      </c>
      <c r="F36" s="68">
        <v>0</v>
      </c>
      <c r="G36" s="128">
        <v>0</v>
      </c>
      <c r="H36" s="7"/>
    </row>
    <row r="37" spans="1:8" ht="12.75">
      <c r="A37" s="5"/>
      <c r="B37" s="104"/>
      <c r="C37" s="24" t="s">
        <v>27</v>
      </c>
      <c r="D37" s="24" t="s">
        <v>4</v>
      </c>
      <c r="E37" s="25" t="s">
        <v>65</v>
      </c>
      <c r="F37" s="68">
        <v>158218.72</v>
      </c>
      <c r="G37" s="128">
        <v>733738.52</v>
      </c>
      <c r="H37" s="7"/>
    </row>
    <row r="38" spans="1:8" ht="12.75">
      <c r="A38" s="5"/>
      <c r="B38" s="104"/>
      <c r="C38" s="24" t="s">
        <v>28</v>
      </c>
      <c r="D38" s="24" t="s">
        <v>4</v>
      </c>
      <c r="E38" s="25" t="s">
        <v>66</v>
      </c>
      <c r="F38" s="68">
        <v>0</v>
      </c>
      <c r="G38" s="128">
        <v>5546200.969999991</v>
      </c>
      <c r="H38" s="7"/>
    </row>
    <row r="39" spans="1:8" ht="12.75">
      <c r="A39" s="5"/>
      <c r="B39" s="104"/>
      <c r="C39" s="24" t="s">
        <v>29</v>
      </c>
      <c r="D39" s="24" t="s">
        <v>4</v>
      </c>
      <c r="E39" s="25" t="s">
        <v>67</v>
      </c>
      <c r="F39" s="68">
        <v>109996163.43999998</v>
      </c>
      <c r="G39" s="128">
        <v>0</v>
      </c>
      <c r="H39" s="7"/>
    </row>
    <row r="40" spans="1:8" ht="12.75">
      <c r="A40" s="5"/>
      <c r="B40" s="104"/>
      <c r="C40" s="24" t="s">
        <v>30</v>
      </c>
      <c r="D40" s="24"/>
      <c r="E40" s="27" t="s">
        <v>68</v>
      </c>
      <c r="F40" s="69">
        <f>SUM(F41:F45)</f>
        <v>-23190411.140000045</v>
      </c>
      <c r="G40" s="129">
        <v>-29706988.980000004</v>
      </c>
      <c r="H40" s="7"/>
    </row>
    <row r="41" spans="1:8" ht="12.75">
      <c r="A41" s="5"/>
      <c r="B41" s="104"/>
      <c r="C41" s="24" t="s">
        <v>31</v>
      </c>
      <c r="D41" s="24" t="s">
        <v>13</v>
      </c>
      <c r="E41" s="25" t="s">
        <v>69</v>
      </c>
      <c r="F41" s="68">
        <v>-51484848.710000046</v>
      </c>
      <c r="G41" s="128">
        <v>-33274973.68</v>
      </c>
      <c r="H41" s="7"/>
    </row>
    <row r="42" spans="1:8" ht="12.75">
      <c r="A42" s="5"/>
      <c r="B42" s="104"/>
      <c r="C42" s="24" t="s">
        <v>32</v>
      </c>
      <c r="D42" s="24" t="s">
        <v>13</v>
      </c>
      <c r="E42" s="25" t="s">
        <v>70</v>
      </c>
      <c r="F42" s="68">
        <v>-192594.78</v>
      </c>
      <c r="G42" s="128">
        <v>-187238.42</v>
      </c>
      <c r="H42" s="7"/>
    </row>
    <row r="43" spans="1:8" ht="12.75">
      <c r="A43" s="5"/>
      <c r="B43" s="104"/>
      <c r="C43" s="24" t="s">
        <v>33</v>
      </c>
      <c r="D43" s="24" t="s">
        <v>13</v>
      </c>
      <c r="E43" s="25" t="s">
        <v>71</v>
      </c>
      <c r="F43" s="68">
        <v>-149912.03</v>
      </c>
      <c r="G43" s="128">
        <v>0</v>
      </c>
      <c r="H43" s="7"/>
    </row>
    <row r="44" spans="1:8" ht="12.75">
      <c r="A44" s="5"/>
      <c r="B44" s="104"/>
      <c r="C44" s="24" t="s">
        <v>34</v>
      </c>
      <c r="D44" s="24" t="s">
        <v>13</v>
      </c>
      <c r="E44" s="25" t="s">
        <v>72</v>
      </c>
      <c r="F44" s="68">
        <v>0</v>
      </c>
      <c r="G44" s="128">
        <v>0</v>
      </c>
      <c r="H44" s="7"/>
    </row>
    <row r="45" spans="1:8" ht="12.75">
      <c r="A45" s="5"/>
      <c r="B45" s="104"/>
      <c r="C45" s="24" t="s">
        <v>35</v>
      </c>
      <c r="D45" s="24" t="s">
        <v>4</v>
      </c>
      <c r="E45" s="25" t="s">
        <v>73</v>
      </c>
      <c r="F45" s="68">
        <v>28636944.380000003</v>
      </c>
      <c r="G45" s="128">
        <v>3755223.12</v>
      </c>
      <c r="H45" s="7"/>
    </row>
    <row r="46" spans="1:8" ht="18.75" customHeight="1">
      <c r="A46" s="5"/>
      <c r="B46" s="104" t="s">
        <v>36</v>
      </c>
      <c r="C46" s="78" t="s">
        <v>74</v>
      </c>
      <c r="D46" s="27"/>
      <c r="E46" s="27"/>
      <c r="F46" s="70">
        <f>F47+F54</f>
        <v>-254488549.85999998</v>
      </c>
      <c r="G46" s="130">
        <v>-93913165.83000001</v>
      </c>
      <c r="H46" s="7"/>
    </row>
    <row r="47" spans="1:8" ht="12.75">
      <c r="A47" s="5"/>
      <c r="B47" s="104"/>
      <c r="C47" s="24" t="s">
        <v>135</v>
      </c>
      <c r="D47" s="24"/>
      <c r="E47" s="27" t="s">
        <v>42</v>
      </c>
      <c r="F47" s="69">
        <f>SUM(F48:F53)</f>
        <v>3624880.43</v>
      </c>
      <c r="G47" s="129">
        <v>732881.55</v>
      </c>
      <c r="H47" s="7"/>
    </row>
    <row r="48" spans="1:8" ht="12.75">
      <c r="A48" s="5"/>
      <c r="B48" s="104"/>
      <c r="C48" s="24" t="s">
        <v>136</v>
      </c>
      <c r="D48" s="24" t="s">
        <v>4</v>
      </c>
      <c r="E48" s="25" t="s">
        <v>75</v>
      </c>
      <c r="F48" s="68">
        <v>0</v>
      </c>
      <c r="G48" s="128">
        <v>0</v>
      </c>
      <c r="H48" s="7"/>
    </row>
    <row r="49" spans="1:8" ht="12.75">
      <c r="A49" s="5"/>
      <c r="B49" s="104"/>
      <c r="C49" s="24" t="s">
        <v>137</v>
      </c>
      <c r="D49" s="24" t="s">
        <v>4</v>
      </c>
      <c r="E49" s="25" t="s">
        <v>76</v>
      </c>
      <c r="F49" s="68">
        <v>128303.23</v>
      </c>
      <c r="G49" s="128">
        <v>146585.48</v>
      </c>
      <c r="H49" s="7"/>
    </row>
    <row r="50" spans="1:8" ht="12.75">
      <c r="A50" s="5"/>
      <c r="B50" s="104"/>
      <c r="C50" s="24" t="s">
        <v>138</v>
      </c>
      <c r="D50" s="24" t="s">
        <v>4</v>
      </c>
      <c r="E50" s="25" t="s">
        <v>77</v>
      </c>
      <c r="F50" s="68">
        <v>865150.4</v>
      </c>
      <c r="G50" s="128">
        <v>0</v>
      </c>
      <c r="H50" s="7"/>
    </row>
    <row r="51" spans="1:8" ht="12.75">
      <c r="A51" s="5"/>
      <c r="B51" s="104"/>
      <c r="C51" s="24" t="s">
        <v>139</v>
      </c>
      <c r="D51" s="24" t="s">
        <v>4</v>
      </c>
      <c r="E51" s="25" t="s">
        <v>78</v>
      </c>
      <c r="F51" s="68">
        <v>1647033.41</v>
      </c>
      <c r="G51" s="128">
        <v>0</v>
      </c>
      <c r="H51" s="7"/>
    </row>
    <row r="52" spans="1:8" ht="12.75">
      <c r="A52" s="5"/>
      <c r="B52" s="104"/>
      <c r="C52" s="24" t="s">
        <v>140</v>
      </c>
      <c r="D52" s="24" t="s">
        <v>4</v>
      </c>
      <c r="E52" s="25" t="s">
        <v>79</v>
      </c>
      <c r="F52" s="68">
        <v>984393.39</v>
      </c>
      <c r="G52" s="128">
        <v>586296.07</v>
      </c>
      <c r="H52" s="7"/>
    </row>
    <row r="53" spans="1:8" ht="12.75">
      <c r="A53" s="5"/>
      <c r="B53" s="104"/>
      <c r="C53" s="24" t="s">
        <v>141</v>
      </c>
      <c r="D53" s="24" t="s">
        <v>4</v>
      </c>
      <c r="E53" s="25" t="s">
        <v>80</v>
      </c>
      <c r="F53" s="68">
        <v>0</v>
      </c>
      <c r="G53" s="128">
        <v>0</v>
      </c>
      <c r="H53" s="7"/>
    </row>
    <row r="54" spans="1:8" ht="12.75">
      <c r="A54" s="5"/>
      <c r="B54" s="104"/>
      <c r="C54" s="24" t="s">
        <v>142</v>
      </c>
      <c r="D54" s="24"/>
      <c r="E54" s="27" t="s">
        <v>53</v>
      </c>
      <c r="F54" s="69">
        <f>SUM(F55:F59)</f>
        <v>-258113430.29</v>
      </c>
      <c r="G54" s="129">
        <v>-94646047.38000001</v>
      </c>
      <c r="H54" s="7"/>
    </row>
    <row r="55" spans="1:8" ht="12.75">
      <c r="A55" s="5"/>
      <c r="B55" s="104"/>
      <c r="C55" s="24" t="s">
        <v>37</v>
      </c>
      <c r="D55" s="24" t="s">
        <v>13</v>
      </c>
      <c r="E55" s="25" t="s">
        <v>81</v>
      </c>
      <c r="F55" s="68">
        <v>-25000</v>
      </c>
      <c r="G55" s="128">
        <v>0</v>
      </c>
      <c r="H55" s="7"/>
    </row>
    <row r="56" spans="1:8" ht="12.75">
      <c r="A56" s="5"/>
      <c r="B56" s="104"/>
      <c r="C56" s="24" t="s">
        <v>143</v>
      </c>
      <c r="D56" s="24" t="s">
        <v>13</v>
      </c>
      <c r="E56" s="25" t="s">
        <v>82</v>
      </c>
      <c r="F56" s="68">
        <v>-253830480.47</v>
      </c>
      <c r="G56" s="128">
        <v>-83628240.05000001</v>
      </c>
      <c r="H56" s="7"/>
    </row>
    <row r="57" spans="1:8" ht="12.75">
      <c r="A57" s="5"/>
      <c r="B57" s="104"/>
      <c r="C57" s="24" t="s">
        <v>144</v>
      </c>
      <c r="D57" s="24" t="s">
        <v>13</v>
      </c>
      <c r="E57" s="25" t="s">
        <v>83</v>
      </c>
      <c r="F57" s="68">
        <v>0</v>
      </c>
      <c r="G57" s="128">
        <v>-1432970.91</v>
      </c>
      <c r="H57" s="7"/>
    </row>
    <row r="58" spans="1:8" ht="12.75">
      <c r="A58" s="5"/>
      <c r="B58" s="104"/>
      <c r="C58" s="24" t="s">
        <v>145</v>
      </c>
      <c r="D58" s="24" t="s">
        <v>13</v>
      </c>
      <c r="E58" s="25" t="s">
        <v>84</v>
      </c>
      <c r="F58" s="68">
        <v>0</v>
      </c>
      <c r="G58" s="128">
        <v>-1930992.78</v>
      </c>
      <c r="H58" s="7"/>
    </row>
    <row r="59" spans="1:8" ht="12.75">
      <c r="A59" s="5"/>
      <c r="B59" s="104"/>
      <c r="C59" s="24" t="s">
        <v>146</v>
      </c>
      <c r="D59" s="24" t="s">
        <v>13</v>
      </c>
      <c r="E59" s="25" t="s">
        <v>85</v>
      </c>
      <c r="F59" s="68">
        <v>-4257949.82</v>
      </c>
      <c r="G59" s="128">
        <v>-7653843.640000001</v>
      </c>
      <c r="H59" s="7"/>
    </row>
    <row r="60" spans="1:8" ht="18.75" customHeight="1">
      <c r="A60" s="5"/>
      <c r="B60" s="104" t="s">
        <v>102</v>
      </c>
      <c r="C60" s="78" t="s">
        <v>86</v>
      </c>
      <c r="D60" s="27"/>
      <c r="E60" s="27"/>
      <c r="F60" s="70">
        <f>F61+F66</f>
        <v>52223699.09000003</v>
      </c>
      <c r="G60" s="130">
        <v>4677397.13000001</v>
      </c>
      <c r="H60" s="7"/>
    </row>
    <row r="61" spans="1:8" ht="12.75">
      <c r="A61" s="5"/>
      <c r="B61" s="104"/>
      <c r="C61" s="24" t="s">
        <v>88</v>
      </c>
      <c r="D61" s="24"/>
      <c r="E61" s="27" t="s">
        <v>42</v>
      </c>
      <c r="F61" s="69">
        <f>SUM(F62:F65)</f>
        <v>177948562.24</v>
      </c>
      <c r="G61" s="129">
        <v>77935554.28000002</v>
      </c>
      <c r="H61" s="7"/>
    </row>
    <row r="62" spans="1:8" ht="12.75">
      <c r="A62" s="5"/>
      <c r="B62" s="104"/>
      <c r="C62" s="24" t="s">
        <v>89</v>
      </c>
      <c r="D62" s="24" t="s">
        <v>4</v>
      </c>
      <c r="E62" s="25" t="s">
        <v>87</v>
      </c>
      <c r="F62" s="68">
        <v>0</v>
      </c>
      <c r="G62" s="128">
        <v>0</v>
      </c>
      <c r="H62" s="7"/>
    </row>
    <row r="63" spans="1:8" ht="12.75">
      <c r="A63" s="5"/>
      <c r="B63" s="104"/>
      <c r="C63" s="24" t="s">
        <v>90</v>
      </c>
      <c r="D63" s="24" t="s">
        <v>4</v>
      </c>
      <c r="E63" s="25" t="s">
        <v>147</v>
      </c>
      <c r="F63" s="68">
        <v>366693.97</v>
      </c>
      <c r="G63" s="128">
        <v>42874.049999999814</v>
      </c>
      <c r="H63" s="7"/>
    </row>
    <row r="64" spans="1:8" ht="12.75">
      <c r="A64" s="5"/>
      <c r="B64" s="104"/>
      <c r="C64" s="24" t="s">
        <v>91</v>
      </c>
      <c r="D64" s="24" t="s">
        <v>4</v>
      </c>
      <c r="E64" s="25" t="s">
        <v>148</v>
      </c>
      <c r="F64" s="68">
        <v>177581868.27</v>
      </c>
      <c r="G64" s="128">
        <v>0</v>
      </c>
      <c r="H64" s="7"/>
    </row>
    <row r="65" spans="1:8" ht="12.75">
      <c r="A65" s="5"/>
      <c r="B65" s="104"/>
      <c r="C65" s="24" t="s">
        <v>92</v>
      </c>
      <c r="D65" s="24" t="s">
        <v>4</v>
      </c>
      <c r="E65" s="25" t="s">
        <v>149</v>
      </c>
      <c r="F65" s="68">
        <v>0</v>
      </c>
      <c r="G65" s="128">
        <v>77892680.22999999</v>
      </c>
      <c r="H65" s="7"/>
    </row>
    <row r="66" spans="1:8" ht="12.75">
      <c r="A66" s="5"/>
      <c r="B66" s="104"/>
      <c r="C66" s="24" t="s">
        <v>93</v>
      </c>
      <c r="D66" s="24"/>
      <c r="E66" s="27" t="s">
        <v>53</v>
      </c>
      <c r="F66" s="69">
        <f>SUM(F67:F74)</f>
        <v>-125724863.14999998</v>
      </c>
      <c r="G66" s="129">
        <v>-73258157.15</v>
      </c>
      <c r="H66" s="7"/>
    </row>
    <row r="67" spans="1:8" ht="12.75">
      <c r="A67" s="5"/>
      <c r="B67" s="104"/>
      <c r="C67" s="24" t="s">
        <v>94</v>
      </c>
      <c r="D67" s="24" t="s">
        <v>13</v>
      </c>
      <c r="E67" s="25" t="s">
        <v>150</v>
      </c>
      <c r="F67" s="68">
        <v>0</v>
      </c>
      <c r="G67" s="128">
        <v>0</v>
      </c>
      <c r="H67" s="7"/>
    </row>
    <row r="68" spans="1:8" ht="12.75">
      <c r="A68" s="5"/>
      <c r="B68" s="104"/>
      <c r="C68" s="24" t="s">
        <v>95</v>
      </c>
      <c r="D68" s="24" t="s">
        <v>13</v>
      </c>
      <c r="E68" s="25" t="s">
        <v>151</v>
      </c>
      <c r="F68" s="68">
        <v>0</v>
      </c>
      <c r="G68" s="128">
        <v>0</v>
      </c>
      <c r="H68" s="7"/>
    </row>
    <row r="69" spans="1:8" ht="12.75">
      <c r="A69" s="5"/>
      <c r="B69" s="104"/>
      <c r="C69" s="24" t="s">
        <v>96</v>
      </c>
      <c r="D69" s="24" t="s">
        <v>13</v>
      </c>
      <c r="E69" s="25" t="s">
        <v>152</v>
      </c>
      <c r="F69" s="68">
        <v>-166316.06</v>
      </c>
      <c r="G69" s="128">
        <v>-10719916.200000007</v>
      </c>
      <c r="H69" s="7"/>
    </row>
    <row r="70" spans="1:8" ht="12.75">
      <c r="A70" s="5"/>
      <c r="B70" s="104"/>
      <c r="C70" s="24" t="s">
        <v>97</v>
      </c>
      <c r="D70" s="24" t="s">
        <v>13</v>
      </c>
      <c r="E70" s="25" t="s">
        <v>153</v>
      </c>
      <c r="F70" s="68">
        <v>-61120174.30999999</v>
      </c>
      <c r="G70" s="128">
        <v>0</v>
      </c>
      <c r="H70" s="7"/>
    </row>
    <row r="71" spans="1:8" ht="12.75">
      <c r="A71" s="5"/>
      <c r="B71" s="104"/>
      <c r="C71" s="24" t="s">
        <v>98</v>
      </c>
      <c r="D71" s="24" t="s">
        <v>13</v>
      </c>
      <c r="E71" s="25" t="s">
        <v>157</v>
      </c>
      <c r="F71" s="68">
        <v>-8816837.68</v>
      </c>
      <c r="G71" s="128">
        <v>-7411774.86</v>
      </c>
      <c r="H71" s="7"/>
    </row>
    <row r="72" spans="1:8" ht="12.75">
      <c r="A72" s="5"/>
      <c r="B72" s="104"/>
      <c r="C72" s="24" t="s">
        <v>99</v>
      </c>
      <c r="D72" s="24" t="s">
        <v>13</v>
      </c>
      <c r="E72" s="25" t="s">
        <v>154</v>
      </c>
      <c r="F72" s="68">
        <v>-55408535.099999994</v>
      </c>
      <c r="G72" s="128">
        <v>-54913466.09</v>
      </c>
      <c r="H72" s="7"/>
    </row>
    <row r="73" spans="1:8" ht="12.75">
      <c r="A73" s="5"/>
      <c r="B73" s="104"/>
      <c r="C73" s="24" t="s">
        <v>100</v>
      </c>
      <c r="D73" s="24" t="s">
        <v>13</v>
      </c>
      <c r="E73" s="25" t="s">
        <v>155</v>
      </c>
      <c r="F73" s="68">
        <v>0</v>
      </c>
      <c r="G73" s="128">
        <v>0</v>
      </c>
      <c r="H73" s="7"/>
    </row>
    <row r="74" spans="1:8" ht="12.75">
      <c r="A74" s="5"/>
      <c r="B74" s="104"/>
      <c r="C74" s="24" t="s">
        <v>101</v>
      </c>
      <c r="D74" s="24" t="s">
        <v>13</v>
      </c>
      <c r="E74" s="25" t="s">
        <v>156</v>
      </c>
      <c r="F74" s="68">
        <v>-213000</v>
      </c>
      <c r="G74" s="128">
        <v>-213000</v>
      </c>
      <c r="H74" s="7"/>
    </row>
    <row r="75" spans="1:8" ht="12.75">
      <c r="A75" s="5"/>
      <c r="B75" s="109"/>
      <c r="C75" s="28"/>
      <c r="D75" s="28"/>
      <c r="E75" s="29"/>
      <c r="F75" s="71"/>
      <c r="G75" s="131"/>
      <c r="H75" s="7"/>
    </row>
    <row r="76" spans="1:8" ht="18.75" customHeight="1">
      <c r="A76" s="5"/>
      <c r="B76" s="115"/>
      <c r="C76" s="87"/>
      <c r="D76" s="87"/>
      <c r="E76" s="24" t="s">
        <v>159</v>
      </c>
      <c r="F76" s="69">
        <f>SUM(F13:F74)/3</f>
        <v>1268462.6500005499</v>
      </c>
      <c r="G76" s="132">
        <v>2847945.81</v>
      </c>
      <c r="H76" s="7"/>
    </row>
    <row r="77" spans="1:8" ht="18.75" customHeight="1" thickBot="1">
      <c r="A77" s="5"/>
      <c r="B77" s="116"/>
      <c r="C77" s="117"/>
      <c r="D77" s="117"/>
      <c r="E77" s="133" t="s">
        <v>158</v>
      </c>
      <c r="F77" s="134">
        <v>1268462.65</v>
      </c>
      <c r="G77" s="135">
        <v>2847945.81</v>
      </c>
      <c r="H77" s="7"/>
    </row>
    <row r="78" spans="1:8" ht="12.75">
      <c r="A78" s="31"/>
      <c r="B78" s="32"/>
      <c r="C78" s="33"/>
      <c r="D78" s="21"/>
      <c r="E78" s="21"/>
      <c r="F78" s="72"/>
      <c r="G78" s="21"/>
      <c r="H78" s="7"/>
    </row>
    <row r="79" spans="1:8" ht="12.75">
      <c r="A79" s="34"/>
      <c r="B79" s="35"/>
      <c r="C79" s="33"/>
      <c r="D79" s="21"/>
      <c r="E79" s="21"/>
      <c r="F79" s="72"/>
      <c r="G79" s="21"/>
      <c r="H79" s="7"/>
    </row>
    <row r="80" spans="1:11" ht="13.5" customHeight="1">
      <c r="A80" s="36"/>
      <c r="B80" s="37"/>
      <c r="C80" s="37"/>
      <c r="D80" s="37"/>
      <c r="E80" s="38" t="s">
        <v>196</v>
      </c>
      <c r="F80" s="66"/>
      <c r="G80" s="37"/>
      <c r="H80" s="39"/>
      <c r="I80" s="40"/>
      <c r="J80" s="40"/>
      <c r="K80" s="40"/>
    </row>
    <row r="81" spans="1:8" ht="12.75">
      <c r="A81" s="34"/>
      <c r="B81" s="35"/>
      <c r="C81" s="33"/>
      <c r="D81" s="21"/>
      <c r="E81" s="21"/>
      <c r="F81" s="72"/>
      <c r="G81" s="21"/>
      <c r="H81" s="7"/>
    </row>
    <row r="82" spans="1:12" ht="12.75" customHeight="1">
      <c r="A82" s="5"/>
      <c r="B82" s="41" t="s">
        <v>161</v>
      </c>
      <c r="C82" s="33"/>
      <c r="D82" s="42"/>
      <c r="E82" s="43" t="s">
        <v>197</v>
      </c>
      <c r="F82" s="90" t="s">
        <v>188</v>
      </c>
      <c r="G82" s="90"/>
      <c r="H82" s="44"/>
      <c r="K82" s="45"/>
      <c r="L82" s="45"/>
    </row>
    <row r="83" spans="1:12" ht="12.75" customHeight="1">
      <c r="A83" s="5"/>
      <c r="B83" s="41" t="s">
        <v>162</v>
      </c>
      <c r="C83" s="33"/>
      <c r="D83" s="21"/>
      <c r="E83" s="46"/>
      <c r="F83" s="72"/>
      <c r="G83" s="33"/>
      <c r="H83" s="44"/>
      <c r="K83" s="45"/>
      <c r="L83" s="45"/>
    </row>
    <row r="84" spans="1:12" ht="12.75">
      <c r="A84" s="5"/>
      <c r="B84" s="41"/>
      <c r="C84" s="33"/>
      <c r="D84" s="21"/>
      <c r="E84" s="46"/>
      <c r="F84" s="72"/>
      <c r="G84" s="33"/>
      <c r="H84" s="7"/>
      <c r="K84" s="45"/>
      <c r="L84" s="45"/>
    </row>
    <row r="85" spans="1:12" ht="12.75">
      <c r="A85" s="5"/>
      <c r="B85" s="41"/>
      <c r="C85" s="33"/>
      <c r="D85" s="21"/>
      <c r="E85" s="46"/>
      <c r="F85" s="72"/>
      <c r="G85" s="33"/>
      <c r="H85" s="7"/>
      <c r="K85" s="45"/>
      <c r="L85" s="45"/>
    </row>
    <row r="86" spans="1:12" ht="12.75">
      <c r="A86" s="5"/>
      <c r="B86" s="41"/>
      <c r="C86" s="33"/>
      <c r="D86" s="21"/>
      <c r="E86" s="46"/>
      <c r="F86" s="72"/>
      <c r="G86" s="33"/>
      <c r="H86" s="7"/>
      <c r="K86" s="45"/>
      <c r="L86" s="45"/>
    </row>
    <row r="87" spans="1:12" ht="12.75">
      <c r="A87" s="5"/>
      <c r="B87" s="41"/>
      <c r="C87" s="33"/>
      <c r="D87" s="21"/>
      <c r="E87" s="46"/>
      <c r="F87" s="72"/>
      <c r="G87" s="33"/>
      <c r="H87" s="7"/>
      <c r="K87" s="45"/>
      <c r="L87" s="45"/>
    </row>
    <row r="88" spans="1:12" ht="12.75">
      <c r="A88" s="5"/>
      <c r="B88" s="41"/>
      <c r="C88" s="33"/>
      <c r="D88" s="21"/>
      <c r="E88" s="46"/>
      <c r="F88" s="72"/>
      <c r="G88" s="33"/>
      <c r="H88" s="7"/>
      <c r="K88" s="45"/>
      <c r="L88" s="45"/>
    </row>
    <row r="89" spans="1:12" ht="12.75">
      <c r="A89" s="5"/>
      <c r="B89" s="41"/>
      <c r="C89" s="33"/>
      <c r="D89" s="21"/>
      <c r="E89" s="46"/>
      <c r="F89" s="72"/>
      <c r="G89" s="33"/>
      <c r="H89" s="7"/>
      <c r="K89" s="45"/>
      <c r="L89" s="45"/>
    </row>
    <row r="90" spans="1:12" s="52" customFormat="1" ht="12.75" customHeight="1">
      <c r="A90" s="47"/>
      <c r="B90" s="79" t="s">
        <v>163</v>
      </c>
      <c r="C90" s="48"/>
      <c r="D90" s="49"/>
      <c r="E90" s="50" t="s">
        <v>198</v>
      </c>
      <c r="F90" s="92" t="s">
        <v>189</v>
      </c>
      <c r="G90" s="92"/>
      <c r="H90" s="51"/>
      <c r="K90" s="53"/>
      <c r="L90" s="53"/>
    </row>
    <row r="91" spans="1:12" ht="12.75" customHeight="1">
      <c r="A91" s="5"/>
      <c r="B91" s="41" t="s">
        <v>164</v>
      </c>
      <c r="C91" s="33"/>
      <c r="D91" s="54"/>
      <c r="E91" s="80" t="s">
        <v>199</v>
      </c>
      <c r="F91" s="33" t="s">
        <v>190</v>
      </c>
      <c r="G91" s="33"/>
      <c r="H91" s="44"/>
      <c r="K91" s="45"/>
      <c r="L91" s="45"/>
    </row>
    <row r="92" spans="1:12" ht="12.75" customHeight="1">
      <c r="A92" s="34"/>
      <c r="B92" s="54"/>
      <c r="C92" s="33"/>
      <c r="D92" s="54"/>
      <c r="E92" s="46"/>
      <c r="F92" s="91" t="s">
        <v>176</v>
      </c>
      <c r="G92" s="91"/>
      <c r="H92" s="7"/>
      <c r="K92" s="45"/>
      <c r="L92" s="45"/>
    </row>
    <row r="93" spans="1:8" ht="12.75">
      <c r="A93" s="34"/>
      <c r="B93" s="35"/>
      <c r="C93" s="33"/>
      <c r="D93" s="21"/>
      <c r="E93" s="21"/>
      <c r="F93" s="72"/>
      <c r="G93" s="21"/>
      <c r="H93" s="7"/>
    </row>
    <row r="94" spans="1:8" ht="13.5" thickBot="1">
      <c r="A94" s="55"/>
      <c r="B94" s="56"/>
      <c r="C94" s="57"/>
      <c r="D94" s="58"/>
      <c r="E94" s="58"/>
      <c r="F94" s="73"/>
      <c r="G94" s="58"/>
      <c r="H94" s="59"/>
    </row>
    <row r="95" spans="1:11" ht="12.75">
      <c r="A95" s="40"/>
      <c r="B95" s="40"/>
      <c r="C95" s="40"/>
      <c r="D95" s="40"/>
      <c r="F95" s="74"/>
      <c r="G95" s="40"/>
      <c r="H95" s="40"/>
      <c r="I95" s="40"/>
      <c r="J95" s="40"/>
      <c r="K95" s="40"/>
    </row>
    <row r="96" spans="1:5" ht="12.75">
      <c r="A96" s="60"/>
      <c r="E96" s="62" t="s">
        <v>205</v>
      </c>
    </row>
    <row r="97" spans="9:11" ht="12.75">
      <c r="I97" s="63"/>
      <c r="J97" s="63"/>
      <c r="K97" s="63"/>
    </row>
    <row r="98" spans="1:11" ht="12.75">
      <c r="A98" s="138" t="s">
        <v>191</v>
      </c>
      <c r="B98" s="138"/>
      <c r="C98" s="138"/>
      <c r="D98" s="138"/>
      <c r="E98" s="138"/>
      <c r="F98" s="138"/>
      <c r="G98" s="138"/>
      <c r="H98" s="138"/>
      <c r="I98" s="63"/>
      <c r="J98" s="63"/>
      <c r="K98" s="63"/>
    </row>
    <row r="99" spans="1:11" ht="12.75">
      <c r="A99" s="147" t="s">
        <v>192</v>
      </c>
      <c r="B99" s="147"/>
      <c r="C99" s="147"/>
      <c r="D99" s="147"/>
      <c r="E99" s="147"/>
      <c r="F99" s="147"/>
      <c r="G99" s="147"/>
      <c r="H99" s="147"/>
      <c r="I99" s="63"/>
      <c r="J99" s="63"/>
      <c r="K99" s="63"/>
    </row>
    <row r="100" spans="1:8" ht="12.75">
      <c r="A100" s="147" t="s">
        <v>194</v>
      </c>
      <c r="B100" s="147"/>
      <c r="C100" s="147"/>
      <c r="D100" s="147"/>
      <c r="E100" s="147"/>
      <c r="F100" s="147"/>
      <c r="G100" s="147"/>
      <c r="H100" s="147"/>
    </row>
    <row r="101" spans="1:8" ht="12.75">
      <c r="A101" s="148" t="s">
        <v>193</v>
      </c>
      <c r="B101" s="148"/>
      <c r="C101" s="148"/>
      <c r="D101" s="148"/>
      <c r="E101" s="148"/>
      <c r="F101" s="148"/>
      <c r="G101" s="148"/>
      <c r="H101" s="148"/>
    </row>
    <row r="102" spans="1:8" ht="12.75">
      <c r="A102" s="136" t="s">
        <v>195</v>
      </c>
      <c r="B102" s="76"/>
      <c r="C102" s="76"/>
      <c r="D102" s="76"/>
      <c r="E102" s="76"/>
      <c r="F102" s="76"/>
      <c r="G102" s="76"/>
      <c r="H102" s="76"/>
    </row>
    <row r="103" spans="1:8" ht="12.75">
      <c r="A103" s="136"/>
      <c r="B103" s="76"/>
      <c r="C103" s="76"/>
      <c r="D103" s="76"/>
      <c r="E103" s="76"/>
      <c r="F103" s="76"/>
      <c r="G103" s="76"/>
      <c r="H103" s="76"/>
    </row>
    <row r="104" ht="12.75">
      <c r="E104" s="62" t="s">
        <v>200</v>
      </c>
    </row>
    <row r="105" spans="1:11" ht="12.75">
      <c r="A105" s="63"/>
      <c r="B105" s="63"/>
      <c r="C105" s="63"/>
      <c r="D105" s="63"/>
      <c r="E105" s="64"/>
      <c r="F105" s="77"/>
      <c r="G105" s="63"/>
      <c r="H105" s="63"/>
      <c r="I105" s="63"/>
      <c r="J105" s="63"/>
      <c r="K105" s="63"/>
    </row>
    <row r="106" spans="1:11" ht="12.75">
      <c r="A106" s="63"/>
      <c r="B106" s="63"/>
      <c r="C106" s="63"/>
      <c r="D106" s="63"/>
      <c r="E106" s="64" t="s">
        <v>201</v>
      </c>
      <c r="F106" s="77"/>
      <c r="G106" s="63"/>
      <c r="H106" s="63"/>
      <c r="I106" s="63"/>
      <c r="J106" s="63"/>
      <c r="K106" s="63"/>
    </row>
    <row r="107" spans="1:11" ht="12.75">
      <c r="A107" s="63"/>
      <c r="B107" s="63"/>
      <c r="C107" s="63"/>
      <c r="D107" s="63"/>
      <c r="E107" s="64"/>
      <c r="F107" s="77"/>
      <c r="G107" s="63"/>
      <c r="H107" s="63"/>
      <c r="I107" s="63"/>
      <c r="J107" s="63"/>
      <c r="K107" s="63"/>
    </row>
    <row r="108" ht="12.75">
      <c r="E108" s="64"/>
    </row>
    <row r="109" ht="12.75">
      <c r="E109" s="64"/>
    </row>
    <row r="110" ht="12.75">
      <c r="E110" s="62"/>
    </row>
    <row r="111" spans="1:11" ht="12.75">
      <c r="A111" s="40"/>
      <c r="B111" s="40"/>
      <c r="C111" s="40"/>
      <c r="D111" s="40"/>
      <c r="E111" s="62" t="s">
        <v>202</v>
      </c>
      <c r="F111" s="74"/>
      <c r="G111" s="40"/>
      <c r="H111" s="40"/>
      <c r="I111" s="40"/>
      <c r="J111" s="40"/>
      <c r="K111" s="40"/>
    </row>
    <row r="112" spans="1:11" ht="12.75">
      <c r="A112" s="63"/>
      <c r="B112" s="63"/>
      <c r="C112" s="63"/>
      <c r="D112" s="63"/>
      <c r="E112" s="64" t="s">
        <v>203</v>
      </c>
      <c r="F112" s="77"/>
      <c r="G112" s="63"/>
      <c r="H112" s="63"/>
      <c r="I112" s="63"/>
      <c r="J112" s="63"/>
      <c r="K112" s="63"/>
    </row>
    <row r="113" spans="1:11" ht="12.75">
      <c r="A113" s="40"/>
      <c r="B113" s="40"/>
      <c r="C113" s="40"/>
      <c r="D113" s="40"/>
      <c r="E113" s="62" t="s">
        <v>204</v>
      </c>
      <c r="F113" s="74"/>
      <c r="G113" s="40"/>
      <c r="H113" s="40"/>
      <c r="I113" s="40"/>
      <c r="J113" s="40"/>
      <c r="K113" s="40"/>
    </row>
  </sheetData>
  <mergeCells count="9">
    <mergeCell ref="A98:H98"/>
    <mergeCell ref="A99:H99"/>
    <mergeCell ref="A100:H100"/>
    <mergeCell ref="A101:H101"/>
    <mergeCell ref="B7:G7"/>
    <mergeCell ref="C13:E13"/>
    <mergeCell ref="B8:F8"/>
    <mergeCell ref="B9:G9"/>
    <mergeCell ref="B10:G10"/>
  </mergeCells>
  <printOptions horizontalCentered="1" verticalCentered="1"/>
  <pageMargins left="0.07874015748031496" right="0.07874015748031496" top="0.11811023622047245" bottom="0.11811023622047245" header="0.5118110236220472" footer="0.5118110236220472"/>
  <pageSetup fitToHeight="1" fitToWidth="1" horizontalDpi="1200" verticalDpi="12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Stiakakis Costas</cp:lastModifiedBy>
  <cp:lastPrinted>2005-05-04T10:47:38Z</cp:lastPrinted>
  <dcterms:created xsi:type="dcterms:W3CDTF">1996-10-14T23:33:28Z</dcterms:created>
  <dcterms:modified xsi:type="dcterms:W3CDTF">2005-05-04T13:10:49Z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-588203412</vt:i4>
  </property>
  <property fmtid="{D5CDD505-2E9C-101B-9397-08002B2CF9AE}" pid="3" name="_EmailSubject">
    <vt:lpwstr/>
  </property>
  <property fmtid="{D5CDD505-2E9C-101B-9397-08002B2CF9AE}" pid="4" name="_AuthorEmail">
    <vt:lpwstr>dimakiio@moh.gr</vt:lpwstr>
  </property>
  <property fmtid="{D5CDD505-2E9C-101B-9397-08002B2CF9AE}" pid="5" name="_AuthorEmailDisplayName">
    <vt:lpwstr>Dimakis Ioannis</vt:lpwstr>
  </property>
  <property fmtid="{D5CDD505-2E9C-101B-9397-08002B2CF9AE}" pid="6" name="_PreviousAdHocReviewCycleID">
    <vt:i4>-1696001027</vt:i4>
  </property>
  <property fmtid="{D5CDD505-2E9C-101B-9397-08002B2CF9AE}" pid="7" name="_ReviewingToolsShownOnce">
    <vt:lpwstr/>
  </property>
</Properties>
</file>