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0065" activeTab="0"/>
  </bookViews>
  <sheets>
    <sheet name="Allocation of Raised Funds1Q 02" sheetId="1" r:id="rId1"/>
  </sheets>
  <definedNames>
    <definedName name="_xlnm.Print_Area" localSheetId="0">'Allocation of Raised Funds1Q 02'!$A$1:$R$60</definedName>
  </definedNames>
  <calcPr fullCalcOnLoad="1"/>
</workbook>
</file>

<file path=xl/sharedStrings.xml><?xml version="1.0" encoding="utf-8"?>
<sst xmlns="http://schemas.openxmlformats.org/spreadsheetml/2006/main" count="75" uniqueCount="75">
  <si>
    <t xml:space="preserve">                    ABDULHAKIM A. AL GOUHI</t>
  </si>
  <si>
    <t>HQ: MAROUSSI - Reg. No. 1482/06/Β/86/26</t>
  </si>
  <si>
    <t>RAISED FUNDS ALLOCATION TABLE</t>
  </si>
  <si>
    <t>2ND HALF OF 2001</t>
  </si>
  <si>
    <t>1ST HALF OF 2002</t>
  </si>
  <si>
    <t>2ND HALF OF 2002</t>
  </si>
  <si>
    <t>TOTAL 2002</t>
  </si>
  <si>
    <t>PROSPECTUS TIMETABLE</t>
  </si>
  <si>
    <t>Full automation of the Refinery - Installation of a Distributed Control System (DCS)</t>
  </si>
  <si>
    <t>Upgrade of Lubricants unit</t>
  </si>
  <si>
    <t>Installation of an Advanced Process Control System (APC)</t>
  </si>
  <si>
    <t>Installation of a new sulfur recovery unit</t>
  </si>
  <si>
    <t>TOTAL</t>
  </si>
  <si>
    <t>TOTAL    2001 - 2002</t>
  </si>
  <si>
    <t>NOTES</t>
  </si>
  <si>
    <t>THE CHAIRMAN OF THE BOARD OF DIRECTORS</t>
  </si>
  <si>
    <t xml:space="preserve">               VARDIS Ι. VARDINOYANNIS</t>
  </si>
  <si>
    <t xml:space="preserve">                       ID No. Κ011385/82</t>
  </si>
  <si>
    <t xml:space="preserve">                    THE MANAGING DIRECTOR</t>
  </si>
  <si>
    <t xml:space="preserve">      SAUDI ARABIA PASSPORT No. C173030/2000</t>
  </si>
  <si>
    <t xml:space="preserve">  THE CHIEF ACCOUNTANT</t>
  </si>
  <si>
    <t xml:space="preserve">  THEODOROS Ν. PORFIRIS</t>
  </si>
  <si>
    <t xml:space="preserve">        ID No. Ρ557979/94</t>
  </si>
  <si>
    <t>DELOITTE &amp; TOUCHE S.A.</t>
  </si>
  <si>
    <t>Georgios D. Kampanis</t>
  </si>
  <si>
    <t>THE CERTIFIED AUDITOR - ACCOUNTANT</t>
  </si>
  <si>
    <t>We have conducted an audit on the above figures of the company MOTOR OIL (HELLAS) CORINTH</t>
  </si>
  <si>
    <t>Public Accountnts of Greece.</t>
  </si>
  <si>
    <t>REFINERIES S.A., applying the auditing principles and standards followed by the Institute of Certified</t>
  </si>
  <si>
    <t>The Raised Funds Allocation Table and the relative notes have been prepared at the responsibility</t>
  </si>
  <si>
    <t>dated November 5, 1999 and December 28, 2000. Our responsibility lies in stating our professional</t>
  </si>
  <si>
    <t xml:space="preserve">opinion on the content of the Raised Funds Allocation Table, according to the accounting books and </t>
  </si>
  <si>
    <t>records given to us by the Company.</t>
  </si>
  <si>
    <t>From our audit, we judge that the above figures result from the accounting books and records kept</t>
  </si>
  <si>
    <t>which is realized according to the subjects referred in the approved by the</t>
  </si>
  <si>
    <t>of the Management of the Company according to the relative decisions of the Athens Stock Exchange</t>
  </si>
  <si>
    <t>by the company and give a true and fair view, after taking into consideration the current period's</t>
  </si>
  <si>
    <t>RAISED FUNDS ALLOCATION</t>
  </si>
  <si>
    <t>Construction of a new loading terminal in Kavala</t>
  </si>
  <si>
    <t>Construction of a loading terminal in the refinery</t>
  </si>
  <si>
    <t>AUDITOR'S- ACCOUNTANT'S CERTIFICATE</t>
  </si>
  <si>
    <t>following an Initial Public Offering according to the decisions of the Extraordinary General Assembly of the Shareholders on 05/17/2001, funds amounting to € 54.336.023,.</t>
  </si>
  <si>
    <t>were raised, less expenses for the issue of new shares amounting to € 2.086.573, that is net raised funds reaching € 52.249.450. According to the Prospectus of the Share</t>
  </si>
  <si>
    <t xml:space="preserve">Capital Increase an amount of € 49.159.208 out of the total net raised funds, is distributed for investments as it is described in the following table. The remaining amount </t>
  </si>
  <si>
    <t>€ 3.090.242(52.249.450-49.159.208) was used to support the working capital of the company.</t>
  </si>
  <si>
    <t>(Amounts in  EURO)</t>
  </si>
  <si>
    <t>It is announced according to the Athens Stock Exchange desicion number 58/28.12.2000, that through the Share Capital Increase of the company by a Rights' issue</t>
  </si>
  <si>
    <t>1ST QUARTER 2002         BALANCE</t>
  </si>
  <si>
    <t xml:space="preserve">ALLOCATED FUNDS  </t>
  </si>
  <si>
    <t>2ND HALF    2001   BALANCE</t>
  </si>
  <si>
    <t>DEVIATIONS  2ND HALF                   2001</t>
  </si>
  <si>
    <t>ALLOCATED FUNDS FOR SETTLING THE DEVIATIONS OF THE 2ND HALF 2001</t>
  </si>
  <si>
    <t>REMAINING DEVIATIONS OF THE 2ND HALF 2001 ON 03/31/02</t>
  </si>
  <si>
    <t>NON-ALLOCATED BALANCE UNTIL THE 1ST HALF 2002</t>
  </si>
  <si>
    <t>TOTAL NON-ALLOCATED FUNDS</t>
  </si>
  <si>
    <t>(1)</t>
  </si>
  <si>
    <t>(2)</t>
  </si>
  <si>
    <t>(3)</t>
  </si>
  <si>
    <t>(4)=(9)-(3)</t>
  </si>
  <si>
    <t>(5)</t>
  </si>
  <si>
    <t>(6)=(9)-(3)-(5)</t>
  </si>
  <si>
    <t>(7)=(9)+(10)-(1)</t>
  </si>
  <si>
    <t>(8)=(13)-(1)</t>
  </si>
  <si>
    <t>(9)</t>
  </si>
  <si>
    <t>(10)</t>
  </si>
  <si>
    <t>(11)</t>
  </si>
  <si>
    <t>(12)</t>
  </si>
  <si>
    <t>(13)</t>
  </si>
  <si>
    <t xml:space="preserve"> </t>
  </si>
  <si>
    <t>Maroussi, May  24th, 2002</t>
  </si>
  <si>
    <t>Maroussi, May 23rd, 2002</t>
  </si>
  <si>
    <t>transactions, of the allocation of the Raised Funds during the period between December 1 and 31 March 2002</t>
  </si>
  <si>
    <t xml:space="preserve">A.S.E. June 2001 IPO Memorandum, except of the Company's number 5 Note and the </t>
  </si>
  <si>
    <t>deviations appeared in the corresponding column (number 6) of the Table.</t>
  </si>
  <si>
    <t>TOTAL              1 July 2001         - 31 Mar. 2002</t>
  </si>
</sst>
</file>

<file path=xl/styles.xml><?xml version="1.0" encoding="utf-8"?>
<styleSheet xmlns="http://schemas.openxmlformats.org/spreadsheetml/2006/main">
  <numFmts count="20">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s>
  <fonts count="6">
    <font>
      <sz val="10"/>
      <name val="Arial"/>
      <family val="0"/>
    </font>
    <font>
      <b/>
      <sz val="10"/>
      <name val="Arial"/>
      <family val="2"/>
    </font>
    <font>
      <sz val="9"/>
      <name val="Arial"/>
      <family val="2"/>
    </font>
    <font>
      <b/>
      <sz val="9"/>
      <name val="Arial"/>
      <family val="2"/>
    </font>
    <font>
      <b/>
      <u val="single"/>
      <sz val="10"/>
      <name val="Arial"/>
      <family val="2"/>
    </font>
    <font>
      <sz val="9"/>
      <name val="Verdana"/>
      <family val="2"/>
    </font>
  </fonts>
  <fills count="2">
    <fill>
      <patternFill/>
    </fill>
    <fill>
      <patternFill patternType="gray125"/>
    </fill>
  </fills>
  <borders count="19">
    <border>
      <left/>
      <right/>
      <top/>
      <bottom/>
      <diagonal/>
    </border>
    <border>
      <left style="thin"/>
      <right style="thin"/>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horizontal="center"/>
    </xf>
    <xf numFmtId="3" fontId="0" fillId="0" borderId="1" xfId="0" applyNumberFormat="1" applyFont="1" applyBorder="1" applyAlignment="1">
      <alignment horizontal="right"/>
    </xf>
    <xf numFmtId="3" fontId="0" fillId="0" borderId="1" xfId="0" applyNumberFormat="1" applyBorder="1" applyAlignment="1">
      <alignment/>
    </xf>
    <xf numFmtId="0" fontId="0" fillId="0" borderId="1" xfId="0" applyBorder="1" applyAlignment="1">
      <alignment/>
    </xf>
    <xf numFmtId="0" fontId="1" fillId="0" borderId="1" xfId="0" applyFont="1" applyBorder="1" applyAlignment="1">
      <alignment/>
    </xf>
    <xf numFmtId="3" fontId="1" fillId="0" borderId="1" xfId="0" applyNumberFormat="1"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2" fillId="0" borderId="0" xfId="0" applyFont="1" applyAlignment="1">
      <alignment horizontal="left"/>
    </xf>
    <xf numFmtId="0" fontId="3" fillId="0" borderId="0" xfId="0" applyFont="1" applyAlignment="1">
      <alignment/>
    </xf>
    <xf numFmtId="0" fontId="0" fillId="0" borderId="0" xfId="0" applyBorder="1" applyAlignment="1">
      <alignment/>
    </xf>
    <xf numFmtId="0" fontId="3" fillId="0" borderId="0" xfId="0" applyFont="1" applyAlignment="1">
      <alignment horizontal="center"/>
    </xf>
    <xf numFmtId="0" fontId="4" fillId="0" borderId="0" xfId="0" applyFont="1" applyFill="1" applyBorder="1" applyAlignment="1">
      <alignment wrapText="1"/>
    </xf>
    <xf numFmtId="0" fontId="2"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3" fontId="0" fillId="0" borderId="1" xfId="15" applyNumberFormat="1" applyBorder="1" applyAlignment="1">
      <alignment/>
    </xf>
    <xf numFmtId="3" fontId="0" fillId="0" borderId="2" xfId="0" applyNumberFormat="1" applyBorder="1" applyAlignment="1">
      <alignment/>
    </xf>
    <xf numFmtId="3" fontId="0" fillId="0" borderId="0" xfId="0" applyNumberFormat="1" applyAlignment="1">
      <alignment/>
    </xf>
    <xf numFmtId="3" fontId="1" fillId="0" borderId="0" xfId="0" applyNumberFormat="1" applyFont="1" applyAlignment="1">
      <alignment horizontal="center"/>
    </xf>
    <xf numFmtId="3" fontId="1" fillId="0" borderId="1" xfId="0" applyNumberFormat="1" applyFont="1" applyBorder="1" applyAlignment="1">
      <alignment horizontal="center" wrapText="1"/>
    </xf>
    <xf numFmtId="3" fontId="0" fillId="0" borderId="7" xfId="0" applyNumberFormat="1" applyBorder="1" applyAlignment="1">
      <alignment/>
    </xf>
    <xf numFmtId="3" fontId="1" fillId="0" borderId="1" xfId="0" applyNumberFormat="1" applyFont="1" applyBorder="1" applyAlignment="1">
      <alignment horizontal="center" vertical="center" wrapText="1"/>
    </xf>
    <xf numFmtId="3" fontId="2" fillId="0" borderId="0" xfId="0" applyNumberFormat="1" applyFont="1" applyAlignment="1">
      <alignment/>
    </xf>
    <xf numFmtId="3" fontId="1" fillId="0" borderId="10" xfId="0" applyNumberFormat="1" applyFont="1" applyBorder="1" applyAlignment="1">
      <alignment horizontal="center" vertical="center" wrapText="1"/>
    </xf>
    <xf numFmtId="3" fontId="1" fillId="0" borderId="0" xfId="0" applyNumberFormat="1" applyFont="1" applyAlignment="1">
      <alignment/>
    </xf>
    <xf numFmtId="1" fontId="1" fillId="0" borderId="11" xfId="0" applyNumberFormat="1" applyFont="1" applyBorder="1" applyAlignment="1">
      <alignment horizontal="center"/>
    </xf>
    <xf numFmtId="0" fontId="2" fillId="0" borderId="0" xfId="0" applyFont="1" applyAlignment="1">
      <alignment/>
    </xf>
    <xf numFmtId="0" fontId="1" fillId="0" borderId="12" xfId="0" applyFont="1" applyBorder="1" applyAlignment="1">
      <alignment horizontal="center" vertical="center" wrapText="1"/>
    </xf>
    <xf numFmtId="0" fontId="0" fillId="0" borderId="0" xfId="0"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wrapText="1"/>
    </xf>
    <xf numFmtId="3" fontId="0" fillId="0" borderId="13" xfId="0" applyNumberFormat="1" applyFont="1" applyBorder="1" applyAlignment="1">
      <alignment horizontal="right"/>
    </xf>
    <xf numFmtId="3" fontId="0" fillId="0" borderId="13" xfId="0" applyNumberFormat="1" applyBorder="1" applyAlignment="1">
      <alignment/>
    </xf>
    <xf numFmtId="3" fontId="0" fillId="0" borderId="13" xfId="15" applyNumberFormat="1" applyBorder="1" applyAlignment="1">
      <alignment/>
    </xf>
    <xf numFmtId="3" fontId="1" fillId="0" borderId="13" xfId="0" applyNumberFormat="1" applyFont="1" applyBorder="1" applyAlignment="1">
      <alignment/>
    </xf>
    <xf numFmtId="0" fontId="1" fillId="0" borderId="1" xfId="0" applyFont="1" applyBorder="1" applyAlignment="1">
      <alignment horizontal="right" vertical="top"/>
    </xf>
    <xf numFmtId="0" fontId="1" fillId="0" borderId="14" xfId="0" applyFont="1" applyBorder="1" applyAlignment="1">
      <alignment vertical="top" wrapText="1"/>
    </xf>
    <xf numFmtId="0" fontId="1" fillId="0" borderId="1" xfId="0" applyFont="1" applyBorder="1" applyAlignment="1">
      <alignment wrapText="1"/>
    </xf>
    <xf numFmtId="0" fontId="1" fillId="0" borderId="1" xfId="0" applyFont="1" applyFill="1" applyBorder="1" applyAlignment="1">
      <alignment horizontal="right" vertical="top"/>
    </xf>
    <xf numFmtId="0" fontId="0" fillId="0" borderId="15" xfId="0" applyFont="1" applyBorder="1" applyAlignment="1">
      <alignment horizontal="center" vertical="center" wrapText="1"/>
    </xf>
    <xf numFmtId="3"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3" xfId="0" applyFont="1" applyBorder="1" applyAlignment="1">
      <alignment horizontal="center" wrapText="1"/>
    </xf>
    <xf numFmtId="3" fontId="0" fillId="0" borderId="1" xfId="0" applyNumberFormat="1" applyFont="1" applyBorder="1" applyAlignment="1" quotePrefix="1">
      <alignment horizontal="center" vertical="center" wrapText="1"/>
    </xf>
    <xf numFmtId="3" fontId="0" fillId="0" borderId="10" xfId="0" applyNumberFormat="1" applyFont="1" applyBorder="1" applyAlignment="1" quotePrefix="1">
      <alignment horizontal="center" vertical="center" wrapText="1"/>
    </xf>
    <xf numFmtId="3" fontId="0" fillId="0" borderId="14" xfId="0" applyNumberFormat="1" applyFont="1" applyBorder="1" applyAlignment="1" quotePrefix="1">
      <alignment horizontal="center" vertical="center" wrapText="1"/>
    </xf>
    <xf numFmtId="0" fontId="0" fillId="0" borderId="0" xfId="0" applyFont="1" applyAlignment="1">
      <alignment horizontal="center"/>
    </xf>
    <xf numFmtId="0" fontId="1" fillId="0" borderId="11" xfId="0" applyFont="1" applyBorder="1" applyAlignment="1">
      <alignment horizontal="center" wrapText="1"/>
    </xf>
    <xf numFmtId="0" fontId="1" fillId="0" borderId="14" xfId="0" applyFont="1" applyBorder="1" applyAlignment="1">
      <alignment horizontal="center" wrapText="1"/>
    </xf>
    <xf numFmtId="3" fontId="1" fillId="0" borderId="11" xfId="0" applyNumberFormat="1" applyFont="1" applyBorder="1" applyAlignment="1">
      <alignment horizontal="center" wrapText="1"/>
    </xf>
    <xf numFmtId="3" fontId="1" fillId="0" borderId="14" xfId="0" applyNumberFormat="1" applyFont="1" applyBorder="1" applyAlignment="1">
      <alignment horizontal="center" wrapText="1"/>
    </xf>
    <xf numFmtId="3" fontId="1" fillId="0" borderId="1" xfId="0" applyNumberFormat="1" applyFont="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0" borderId="18" xfId="0" applyFont="1" applyBorder="1" applyAlignment="1">
      <alignment horizontal="center"/>
    </xf>
    <xf numFmtId="0" fontId="1" fillId="0" borderId="10" xfId="0" applyFont="1" applyBorder="1" applyAlignment="1">
      <alignment horizontal="center"/>
    </xf>
    <xf numFmtId="3" fontId="1" fillId="0" borderId="12" xfId="0" applyNumberFormat="1" applyFont="1" applyBorder="1" applyAlignment="1">
      <alignment horizontal="center"/>
    </xf>
    <xf numFmtId="3" fontId="1" fillId="0" borderId="18" xfId="0" applyNumberFormat="1" applyFont="1" applyBorder="1" applyAlignment="1">
      <alignment horizontal="center"/>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0</xdr:row>
      <xdr:rowOff>47625</xdr:rowOff>
    </xdr:from>
    <xdr:to>
      <xdr:col>7</xdr:col>
      <xdr:colOff>0</xdr:colOff>
      <xdr:row>4</xdr:row>
      <xdr:rowOff>228600</xdr:rowOff>
    </xdr:to>
    <xdr:pic>
      <xdr:nvPicPr>
        <xdr:cNvPr id="1" name="Picture 2"/>
        <xdr:cNvPicPr preferRelativeResize="1">
          <a:picLocks noChangeAspect="1"/>
        </xdr:cNvPicPr>
      </xdr:nvPicPr>
      <xdr:blipFill>
        <a:blip r:embed="rId1"/>
        <a:stretch>
          <a:fillRect/>
        </a:stretch>
      </xdr:blipFill>
      <xdr:spPr>
        <a:xfrm>
          <a:off x="4733925" y="47625"/>
          <a:ext cx="1981200" cy="838200"/>
        </a:xfrm>
        <a:prstGeom prst="rect">
          <a:avLst/>
        </a:prstGeom>
        <a:noFill/>
        <a:ln w="9525" cmpd="sng">
          <a:noFill/>
        </a:ln>
      </xdr:spPr>
    </xdr:pic>
    <xdr:clientData/>
  </xdr:twoCellAnchor>
  <xdr:twoCellAnchor>
    <xdr:from>
      <xdr:col>2</xdr:col>
      <xdr:colOff>9525</xdr:colOff>
      <xdr:row>28</xdr:row>
      <xdr:rowOff>47625</xdr:rowOff>
    </xdr:from>
    <xdr:to>
      <xdr:col>16</xdr:col>
      <xdr:colOff>762000</xdr:colOff>
      <xdr:row>36</xdr:row>
      <xdr:rowOff>152400</xdr:rowOff>
    </xdr:to>
    <xdr:sp>
      <xdr:nvSpPr>
        <xdr:cNvPr id="2" name="TextBox 3"/>
        <xdr:cNvSpPr txBox="1">
          <a:spLocks noChangeArrowheads="1"/>
        </xdr:cNvSpPr>
      </xdr:nvSpPr>
      <xdr:spPr>
        <a:xfrm>
          <a:off x="257175" y="6210300"/>
          <a:ext cx="15325725" cy="14001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1. Shareholders who represent the 100% of the Share Capital of the Company resigned of their subscription rights in the Share Capital Increase.The Public Offering took place during the period between July 10-13, 2001.
2. The number of shares distributed in the Public Offering amounted to 17,936,280, out of which 5,275,380 were new shares and 12.660.900 were existing shares owned by old shareholders.
3. The Share Capital Increase with cash was certified by the Board of Directors meeting of 07/27/2001.
4. The trading of the shares in the Athens Stock Exchange started on Aug. 6th 2001.
5. According to the Prospectus of the Share Capital increase, the non-allocated funds will be temporarily placed in short-term low risk investments, until the completion of the above investments. For the maximization of the financial return, from the non-allocated balance of EURO
    38,875,860, 3,636,345 EURO has been temporarily used for the repayment of short-term bank loans, while the remaining amount of 35,239,515 EURO has been placed in short-term low risk investments. 
6. The deviations appearing in column 4, of the above table are mainly due to:</a:t>
          </a:r>
          <a:r>
            <a:rPr lang="en-US" cap="none" sz="900" b="0" i="0" u="none" baseline="0">
              <a:latin typeface="Verdana"/>
              <a:ea typeface="Verdana"/>
              <a:cs typeface="Verdana"/>
            </a:rPr>
            <a:t>
     a) The delay of lisence granting.
     b)  The timing difference between the project's physical completion and its certification for recording the investment.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workbookViewId="0" topLeftCell="A1">
      <selection activeCell="D17" sqref="D17"/>
    </sheetView>
  </sheetViews>
  <sheetFormatPr defaultColWidth="9.140625" defaultRowHeight="12.75"/>
  <cols>
    <col min="1" max="1" width="1.421875" style="0" customWidth="1"/>
    <col min="2" max="2" width="2.28125" style="0" customWidth="1"/>
    <col min="3" max="3" width="32.8515625" style="0" customWidth="1"/>
    <col min="4" max="5" width="15.140625" style="26" customWidth="1"/>
    <col min="6" max="6" width="14.28125" style="0" customWidth="1"/>
    <col min="7" max="10" width="19.57421875" style="0" customWidth="1"/>
    <col min="11" max="11" width="15.00390625" style="0" customWidth="1"/>
    <col min="12" max="12" width="0.85546875" style="0" customWidth="1"/>
    <col min="13" max="13" width="11.8515625" style="26" customWidth="1"/>
    <col min="14" max="14" width="10.8515625" style="26" customWidth="1"/>
    <col min="15" max="15" width="11.7109375" style="26" customWidth="1"/>
    <col min="16" max="16" width="12.57421875" style="26" customWidth="1"/>
    <col min="17" max="17" width="12.00390625" style="26" customWidth="1"/>
    <col min="18" max="18" width="0.71875" style="0" customWidth="1"/>
  </cols>
  <sheetData>
    <row r="1" spans="1:18" ht="13.5" thickTop="1">
      <c r="A1" s="11"/>
      <c r="B1" s="8"/>
      <c r="C1" s="8"/>
      <c r="D1" s="25"/>
      <c r="E1" s="25"/>
      <c r="F1" s="8"/>
      <c r="G1" s="8"/>
      <c r="H1" s="8"/>
      <c r="I1" s="8"/>
      <c r="J1" s="8"/>
      <c r="K1" s="8"/>
      <c r="L1" s="8"/>
      <c r="M1" s="25"/>
      <c r="N1" s="25"/>
      <c r="O1" s="25"/>
      <c r="P1" s="25"/>
      <c r="Q1" s="25"/>
      <c r="R1" s="9"/>
    </row>
    <row r="2" spans="1:18" ht="12.75">
      <c r="A2" s="12"/>
      <c r="B2" s="15"/>
      <c r="R2" s="10"/>
    </row>
    <row r="3" spans="1:18" ht="12.75">
      <c r="A3" s="12"/>
      <c r="B3" s="15"/>
      <c r="R3" s="10"/>
    </row>
    <row r="4" spans="1:18" ht="12.75">
      <c r="A4" s="12"/>
      <c r="B4" s="15"/>
      <c r="R4" s="10"/>
    </row>
    <row r="5" spans="1:18" ht="22.5" customHeight="1">
      <c r="A5" s="12"/>
      <c r="B5" s="15"/>
      <c r="R5" s="10"/>
    </row>
    <row r="6" spans="1:18" ht="12.75">
      <c r="A6" s="12"/>
      <c r="B6" s="15"/>
      <c r="D6" s="62" t="s">
        <v>1</v>
      </c>
      <c r="E6" s="62"/>
      <c r="F6" s="62"/>
      <c r="G6" s="62"/>
      <c r="H6" s="62"/>
      <c r="I6" s="62"/>
      <c r="J6" s="62"/>
      <c r="K6" s="62"/>
      <c r="L6" s="62"/>
      <c r="M6" s="62"/>
      <c r="N6" s="62"/>
      <c r="R6" s="10"/>
    </row>
    <row r="7" spans="1:18" ht="12.75">
      <c r="A7" s="12"/>
      <c r="B7" s="15"/>
      <c r="D7" s="62" t="s">
        <v>2</v>
      </c>
      <c r="E7" s="62"/>
      <c r="F7" s="62"/>
      <c r="G7" s="62"/>
      <c r="H7" s="62"/>
      <c r="I7" s="62"/>
      <c r="J7" s="62"/>
      <c r="K7" s="62"/>
      <c r="L7" s="62"/>
      <c r="M7" s="62"/>
      <c r="N7" s="62"/>
      <c r="R7" s="10"/>
    </row>
    <row r="8" spans="1:18" ht="12.75">
      <c r="A8" s="12"/>
      <c r="B8" s="15"/>
      <c r="D8" s="27"/>
      <c r="E8" s="27"/>
      <c r="F8" s="2"/>
      <c r="G8" s="2"/>
      <c r="H8" s="2"/>
      <c r="I8" s="2"/>
      <c r="J8" s="2"/>
      <c r="K8" s="2"/>
      <c r="L8" s="2"/>
      <c r="M8" s="27"/>
      <c r="N8" s="27"/>
      <c r="R8" s="10"/>
    </row>
    <row r="9" spans="1:18" ht="12.75">
      <c r="A9" s="12"/>
      <c r="B9" s="61" t="s">
        <v>46</v>
      </c>
      <c r="C9" s="61"/>
      <c r="D9" s="61"/>
      <c r="E9" s="61"/>
      <c r="F9" s="61"/>
      <c r="G9" s="61"/>
      <c r="H9" s="61"/>
      <c r="I9" s="61"/>
      <c r="J9" s="61"/>
      <c r="K9" s="61"/>
      <c r="L9" s="61"/>
      <c r="M9" s="61"/>
      <c r="N9" s="61"/>
      <c r="O9" s="61"/>
      <c r="P9" s="61"/>
      <c r="Q9" s="61"/>
      <c r="R9" s="10"/>
    </row>
    <row r="10" spans="1:18" ht="12.75">
      <c r="A10" s="12"/>
      <c r="B10" s="61" t="s">
        <v>41</v>
      </c>
      <c r="C10" s="61"/>
      <c r="D10" s="61"/>
      <c r="E10" s="61"/>
      <c r="F10" s="61"/>
      <c r="G10" s="61"/>
      <c r="H10" s="61"/>
      <c r="I10" s="61"/>
      <c r="J10" s="61"/>
      <c r="K10" s="61"/>
      <c r="L10" s="61"/>
      <c r="M10" s="61"/>
      <c r="N10" s="61"/>
      <c r="O10" s="61"/>
      <c r="P10" s="61"/>
      <c r="Q10" s="61"/>
      <c r="R10" s="10"/>
    </row>
    <row r="11" spans="1:18" ht="12.75">
      <c r="A11" s="12"/>
      <c r="B11" s="61" t="s">
        <v>42</v>
      </c>
      <c r="C11" s="61"/>
      <c r="D11" s="61"/>
      <c r="E11" s="61"/>
      <c r="F11" s="61"/>
      <c r="G11" s="61"/>
      <c r="H11" s="61"/>
      <c r="I11" s="61"/>
      <c r="J11" s="61"/>
      <c r="K11" s="61"/>
      <c r="L11" s="61"/>
      <c r="M11" s="61"/>
      <c r="N11" s="61"/>
      <c r="O11" s="61"/>
      <c r="P11" s="61"/>
      <c r="Q11" s="61"/>
      <c r="R11" s="10"/>
    </row>
    <row r="12" spans="1:18" ht="12.75">
      <c r="A12" s="12"/>
      <c r="B12" s="61" t="s">
        <v>43</v>
      </c>
      <c r="C12" s="61"/>
      <c r="D12" s="61"/>
      <c r="E12" s="61"/>
      <c r="F12" s="61"/>
      <c r="G12" s="61"/>
      <c r="H12" s="61"/>
      <c r="I12" s="61"/>
      <c r="J12" s="61"/>
      <c r="K12" s="61"/>
      <c r="L12" s="61"/>
      <c r="M12" s="61"/>
      <c r="N12" s="61"/>
      <c r="O12" s="61"/>
      <c r="P12" s="61"/>
      <c r="Q12" s="61"/>
      <c r="R12" s="10"/>
    </row>
    <row r="13" spans="1:18" ht="12.75">
      <c r="A13" s="12"/>
      <c r="B13" s="61" t="s">
        <v>44</v>
      </c>
      <c r="C13" s="61"/>
      <c r="D13" s="61"/>
      <c r="E13" s="61"/>
      <c r="F13" s="61"/>
      <c r="G13" s="61"/>
      <c r="H13" s="61"/>
      <c r="I13" s="61"/>
      <c r="J13" s="61"/>
      <c r="K13" s="61"/>
      <c r="L13" s="61"/>
      <c r="M13" s="61"/>
      <c r="N13" s="61"/>
      <c r="O13" s="61"/>
      <c r="P13" s="61"/>
      <c r="Q13" s="61"/>
      <c r="R13" s="10"/>
    </row>
    <row r="14" spans="1:18" ht="12.75">
      <c r="A14" s="12"/>
      <c r="B14" s="15"/>
      <c r="R14" s="10"/>
    </row>
    <row r="15" spans="1:18" ht="12.75">
      <c r="A15" s="12"/>
      <c r="B15" s="15"/>
      <c r="M15" s="71" t="s">
        <v>7</v>
      </c>
      <c r="N15" s="72"/>
      <c r="O15" s="72"/>
      <c r="P15" s="72"/>
      <c r="Q15" s="73"/>
      <c r="R15" s="10"/>
    </row>
    <row r="16" spans="1:18" ht="12.75">
      <c r="A16" s="12"/>
      <c r="B16" s="15"/>
      <c r="C16" s="16" t="s">
        <v>45</v>
      </c>
      <c r="D16" s="74" t="s">
        <v>48</v>
      </c>
      <c r="E16" s="75"/>
      <c r="F16" s="75"/>
      <c r="G16" s="56" t="s">
        <v>50</v>
      </c>
      <c r="H16" s="58" t="s">
        <v>51</v>
      </c>
      <c r="I16" s="60" t="s">
        <v>52</v>
      </c>
      <c r="J16" s="60" t="s">
        <v>53</v>
      </c>
      <c r="K16" s="60" t="s">
        <v>54</v>
      </c>
      <c r="M16" s="34">
        <v>2001</v>
      </c>
      <c r="N16" s="69">
        <v>2002</v>
      </c>
      <c r="O16" s="70"/>
      <c r="P16" s="70"/>
      <c r="Q16" s="67" t="s">
        <v>13</v>
      </c>
      <c r="R16" s="10"/>
    </row>
    <row r="17" spans="1:18" ht="51.75" customHeight="1">
      <c r="A17" s="12"/>
      <c r="B17" s="65" t="s">
        <v>37</v>
      </c>
      <c r="C17" s="66"/>
      <c r="D17" s="28" t="s">
        <v>74</v>
      </c>
      <c r="E17" s="28" t="s">
        <v>47</v>
      </c>
      <c r="F17" s="38" t="s">
        <v>49</v>
      </c>
      <c r="G17" s="57"/>
      <c r="H17" s="59"/>
      <c r="I17" s="60"/>
      <c r="J17" s="60"/>
      <c r="K17" s="60"/>
      <c r="L17" s="39"/>
      <c r="M17" s="30" t="s">
        <v>3</v>
      </c>
      <c r="N17" s="30" t="s">
        <v>4</v>
      </c>
      <c r="O17" s="30" t="s">
        <v>5</v>
      </c>
      <c r="P17" s="32" t="s">
        <v>6</v>
      </c>
      <c r="Q17" s="68"/>
      <c r="R17" s="10"/>
    </row>
    <row r="18" spans="1:18" ht="12.75" customHeight="1">
      <c r="A18" s="12"/>
      <c r="B18" s="36"/>
      <c r="C18" s="48"/>
      <c r="D18" s="49" t="s">
        <v>55</v>
      </c>
      <c r="E18" s="49" t="s">
        <v>56</v>
      </c>
      <c r="F18" s="50" t="s">
        <v>57</v>
      </c>
      <c r="G18" s="50" t="s">
        <v>58</v>
      </c>
      <c r="H18" s="50" t="s">
        <v>59</v>
      </c>
      <c r="I18" s="50" t="s">
        <v>60</v>
      </c>
      <c r="J18" s="50" t="s">
        <v>61</v>
      </c>
      <c r="K18" s="50" t="s">
        <v>62</v>
      </c>
      <c r="L18" s="51"/>
      <c r="M18" s="52" t="s">
        <v>63</v>
      </c>
      <c r="N18" s="52" t="s">
        <v>64</v>
      </c>
      <c r="O18" s="52" t="s">
        <v>65</v>
      </c>
      <c r="P18" s="53" t="s">
        <v>66</v>
      </c>
      <c r="Q18" s="54" t="s">
        <v>67</v>
      </c>
      <c r="R18" s="10"/>
    </row>
    <row r="19" spans="1:18" ht="40.5" customHeight="1">
      <c r="A19" s="12"/>
      <c r="B19" s="44">
        <v>1</v>
      </c>
      <c r="C19" s="45" t="s">
        <v>8</v>
      </c>
      <c r="D19" s="3">
        <v>6482871</v>
      </c>
      <c r="E19" s="3">
        <v>3423715</v>
      </c>
      <c r="F19" s="3">
        <v>3059156</v>
      </c>
      <c r="G19" s="3">
        <f aca="true" t="shared" si="0" ref="G19:G24">M19-F19</f>
        <v>2634167</v>
      </c>
      <c r="H19" s="3">
        <v>2634167</v>
      </c>
      <c r="I19" s="3">
        <f aca="true" t="shared" si="1" ref="I19:I24">M19-F19-H19</f>
        <v>0</v>
      </c>
      <c r="J19" s="3">
        <f aca="true" t="shared" si="2" ref="J19:J24">M19+N19-D19</f>
        <v>2822</v>
      </c>
      <c r="K19" s="3">
        <f aca="true" t="shared" si="3" ref="K19:K24">Q19-D19</f>
        <v>2822</v>
      </c>
      <c r="L19" s="40"/>
      <c r="M19" s="3">
        <v>5693323</v>
      </c>
      <c r="N19" s="3">
        <v>792370</v>
      </c>
      <c r="O19" s="3">
        <v>0</v>
      </c>
      <c r="P19" s="3">
        <v>792370</v>
      </c>
      <c r="Q19" s="3">
        <v>6485693</v>
      </c>
      <c r="R19" s="10"/>
    </row>
    <row r="20" spans="1:18" ht="12.75">
      <c r="A20" s="12"/>
      <c r="B20" s="44">
        <v>2</v>
      </c>
      <c r="C20" s="46" t="s">
        <v>9</v>
      </c>
      <c r="D20" s="3">
        <v>196822</v>
      </c>
      <c r="E20" s="3">
        <v>309</v>
      </c>
      <c r="F20" s="3">
        <v>196513</v>
      </c>
      <c r="G20" s="3">
        <f t="shared" si="0"/>
        <v>639877</v>
      </c>
      <c r="H20" s="3">
        <v>309</v>
      </c>
      <c r="I20" s="3">
        <f t="shared" si="1"/>
        <v>639568</v>
      </c>
      <c r="J20" s="3">
        <f t="shared" si="2"/>
        <v>2400390</v>
      </c>
      <c r="K20" s="3">
        <f t="shared" si="3"/>
        <v>9252921</v>
      </c>
      <c r="L20" s="40"/>
      <c r="M20" s="3">
        <v>836390</v>
      </c>
      <c r="N20" s="3">
        <v>1760822</v>
      </c>
      <c r="O20" s="3">
        <v>6852531</v>
      </c>
      <c r="P20" s="3">
        <v>8613353</v>
      </c>
      <c r="Q20" s="3">
        <v>9449743</v>
      </c>
      <c r="R20" s="10"/>
    </row>
    <row r="21" spans="1:18" ht="25.5">
      <c r="A21" s="12"/>
      <c r="B21" s="44">
        <v>3</v>
      </c>
      <c r="C21" s="46" t="s">
        <v>10</v>
      </c>
      <c r="D21" s="4">
        <v>61715</v>
      </c>
      <c r="E21" s="4">
        <v>42225</v>
      </c>
      <c r="F21" s="4">
        <v>19490</v>
      </c>
      <c r="G21" s="3">
        <f t="shared" si="0"/>
        <v>940158</v>
      </c>
      <c r="H21" s="4">
        <v>42225</v>
      </c>
      <c r="I21" s="3">
        <f t="shared" si="1"/>
        <v>897933</v>
      </c>
      <c r="J21" s="3">
        <f t="shared" si="2"/>
        <v>2517889</v>
      </c>
      <c r="K21" s="3">
        <f t="shared" si="3"/>
        <v>4733590</v>
      </c>
      <c r="L21" s="41"/>
      <c r="M21" s="4">
        <v>959648</v>
      </c>
      <c r="N21" s="4">
        <v>1619956</v>
      </c>
      <c r="O21" s="4">
        <v>2215701</v>
      </c>
      <c r="P21" s="4">
        <v>3835657</v>
      </c>
      <c r="Q21" s="4">
        <v>4795305</v>
      </c>
      <c r="R21" s="10"/>
    </row>
    <row r="22" spans="1:18" ht="25.5">
      <c r="A22" s="12"/>
      <c r="B22" s="47">
        <v>4</v>
      </c>
      <c r="C22" s="46" t="s">
        <v>38</v>
      </c>
      <c r="D22" s="4">
        <v>1224293</v>
      </c>
      <c r="E22" s="4">
        <v>504847</v>
      </c>
      <c r="F22" s="4">
        <v>719446</v>
      </c>
      <c r="G22" s="3">
        <f t="shared" si="0"/>
        <v>894641</v>
      </c>
      <c r="H22" s="4">
        <v>504847</v>
      </c>
      <c r="I22" s="3">
        <f t="shared" si="1"/>
        <v>389794</v>
      </c>
      <c r="J22" s="3">
        <f t="shared" si="2"/>
        <v>2420608</v>
      </c>
      <c r="K22" s="3">
        <f t="shared" si="3"/>
        <v>8586419</v>
      </c>
      <c r="L22" s="41"/>
      <c r="M22" s="4">
        <v>1614087</v>
      </c>
      <c r="N22" s="4">
        <v>2030814</v>
      </c>
      <c r="O22" s="4">
        <v>6165811</v>
      </c>
      <c r="P22" s="4">
        <v>8196625</v>
      </c>
      <c r="Q22" s="4">
        <v>9810712</v>
      </c>
      <c r="R22" s="10"/>
    </row>
    <row r="23" spans="1:18" ht="25.5">
      <c r="A23" s="12"/>
      <c r="B23" s="47">
        <v>5</v>
      </c>
      <c r="C23" s="46" t="s">
        <v>39</v>
      </c>
      <c r="D23" s="24">
        <v>826522</v>
      </c>
      <c r="E23" s="24">
        <v>489650</v>
      </c>
      <c r="F23" s="24">
        <v>336872</v>
      </c>
      <c r="G23" s="3">
        <f t="shared" si="0"/>
        <v>1570685</v>
      </c>
      <c r="H23" s="24">
        <v>489650</v>
      </c>
      <c r="I23" s="3">
        <f t="shared" si="1"/>
        <v>1081035</v>
      </c>
      <c r="J23" s="3">
        <f t="shared" si="2"/>
        <v>3381842</v>
      </c>
      <c r="K23" s="3">
        <f t="shared" si="3"/>
        <v>11734006</v>
      </c>
      <c r="L23" s="42"/>
      <c r="M23" s="24">
        <v>1907557</v>
      </c>
      <c r="N23" s="24">
        <v>2300807</v>
      </c>
      <c r="O23" s="24">
        <v>8352164</v>
      </c>
      <c r="P23" s="24">
        <v>10652971</v>
      </c>
      <c r="Q23" s="24">
        <v>12560528</v>
      </c>
      <c r="R23" s="10"/>
    </row>
    <row r="24" spans="1:18" ht="25.5">
      <c r="A24" s="12"/>
      <c r="B24" s="47">
        <v>6</v>
      </c>
      <c r="C24" s="46" t="s">
        <v>11</v>
      </c>
      <c r="D24" s="4">
        <v>1491125</v>
      </c>
      <c r="E24" s="4">
        <v>866939</v>
      </c>
      <c r="F24" s="4">
        <v>624186</v>
      </c>
      <c r="G24" s="3">
        <f t="shared" si="0"/>
        <v>667083</v>
      </c>
      <c r="H24" s="4">
        <v>667083</v>
      </c>
      <c r="I24" s="3">
        <f t="shared" si="1"/>
        <v>0</v>
      </c>
      <c r="J24" s="3">
        <f t="shared" si="2"/>
        <v>1590313</v>
      </c>
      <c r="K24" s="3">
        <f t="shared" si="3"/>
        <v>4566102</v>
      </c>
      <c r="L24" s="41"/>
      <c r="M24" s="4">
        <v>1291269</v>
      </c>
      <c r="N24" s="4">
        <v>1790169</v>
      </c>
      <c r="O24" s="4">
        <v>2975789</v>
      </c>
      <c r="P24" s="4">
        <v>4765958</v>
      </c>
      <c r="Q24" s="4">
        <v>6057227</v>
      </c>
      <c r="R24" s="10"/>
    </row>
    <row r="25" spans="1:18" ht="12.75">
      <c r="A25" s="12"/>
      <c r="B25" s="5"/>
      <c r="C25" s="6" t="s">
        <v>12</v>
      </c>
      <c r="D25" s="7">
        <f aca="true" t="shared" si="4" ref="D25:K25">SUM(D19:D24)</f>
        <v>10283348</v>
      </c>
      <c r="E25" s="7">
        <f t="shared" si="4"/>
        <v>5327685</v>
      </c>
      <c r="F25" s="7">
        <f t="shared" si="4"/>
        <v>4955663</v>
      </c>
      <c r="G25" s="7">
        <f t="shared" si="4"/>
        <v>7346611</v>
      </c>
      <c r="H25" s="7">
        <f t="shared" si="4"/>
        <v>4338281</v>
      </c>
      <c r="I25" s="7">
        <f t="shared" si="4"/>
        <v>3008330</v>
      </c>
      <c r="J25" s="7">
        <f t="shared" si="4"/>
        <v>12313864</v>
      </c>
      <c r="K25" s="7">
        <f t="shared" si="4"/>
        <v>38875860</v>
      </c>
      <c r="L25" s="43"/>
      <c r="M25" s="7">
        <f>SUM(M19:M24)</f>
        <v>12302274</v>
      </c>
      <c r="N25" s="7">
        <f>SUM(N19:N24)</f>
        <v>10294938</v>
      </c>
      <c r="O25" s="7">
        <f>SUM(O19:O24)</f>
        <v>26561996</v>
      </c>
      <c r="P25" s="7">
        <f>SUM(P19:P24)</f>
        <v>36856934</v>
      </c>
      <c r="Q25" s="7">
        <f>SUM(Q19:Q24)</f>
        <v>49159208</v>
      </c>
      <c r="R25" s="10"/>
    </row>
    <row r="26" spans="1:18" ht="12.75">
      <c r="A26" s="12"/>
      <c r="B26" s="15"/>
      <c r="R26" s="10"/>
    </row>
    <row r="27" spans="1:18" ht="12.75">
      <c r="A27" s="12"/>
      <c r="R27" s="10"/>
    </row>
    <row r="28" spans="1:18" ht="12.75">
      <c r="A28" s="12"/>
      <c r="C28" s="17" t="s">
        <v>14</v>
      </c>
      <c r="R28" s="10"/>
    </row>
    <row r="29" spans="1:18" ht="12.75">
      <c r="A29" s="12"/>
      <c r="R29" s="10"/>
    </row>
    <row r="30" spans="1:18" ht="12.75">
      <c r="A30" s="12"/>
      <c r="C30" s="14"/>
      <c r="R30" s="10"/>
    </row>
    <row r="31" spans="1:18" ht="12.75">
      <c r="A31" s="12"/>
      <c r="C31" s="18"/>
      <c r="R31" s="10"/>
    </row>
    <row r="32" spans="1:18" ht="12.75">
      <c r="A32" s="12"/>
      <c r="C32" s="14"/>
      <c r="R32" s="10"/>
    </row>
    <row r="33" spans="1:18" ht="12.75">
      <c r="A33" s="12"/>
      <c r="C33" s="18"/>
      <c r="R33" s="10"/>
    </row>
    <row r="34" spans="1:18" ht="12.75">
      <c r="A34" s="12"/>
      <c r="C34" s="14"/>
      <c r="R34" s="10"/>
    </row>
    <row r="35" spans="1:18" ht="12.75">
      <c r="A35" s="12"/>
      <c r="C35" s="19"/>
      <c r="R35" s="10"/>
    </row>
    <row r="36" spans="1:18" ht="12.75">
      <c r="A36" s="12"/>
      <c r="C36" s="14"/>
      <c r="R36" s="10"/>
    </row>
    <row r="37" spans="1:18" ht="12.75">
      <c r="A37" s="12"/>
      <c r="C37" s="18" t="s">
        <v>68</v>
      </c>
      <c r="R37" s="10"/>
    </row>
    <row r="38" spans="1:18" ht="12.75">
      <c r="A38" s="12"/>
      <c r="C38" s="18"/>
      <c r="R38" s="10"/>
    </row>
    <row r="39" spans="1:18" ht="12.75">
      <c r="A39" s="12"/>
      <c r="H39" s="76" t="s">
        <v>70</v>
      </c>
      <c r="I39" s="76"/>
      <c r="R39" s="10"/>
    </row>
    <row r="40" spans="1:18" ht="12.75">
      <c r="A40" s="12"/>
      <c r="C40" t="s">
        <v>15</v>
      </c>
      <c r="H40" s="37" t="s">
        <v>18</v>
      </c>
      <c r="O40" s="26" t="s">
        <v>20</v>
      </c>
      <c r="R40" s="10"/>
    </row>
    <row r="41" spans="1:18" ht="12.75">
      <c r="A41" s="12"/>
      <c r="R41" s="10"/>
    </row>
    <row r="42" spans="1:18" ht="12.75">
      <c r="A42" s="12"/>
      <c r="R42" s="10"/>
    </row>
    <row r="43" spans="1:18" ht="12.75">
      <c r="A43" s="12"/>
      <c r="R43" s="10"/>
    </row>
    <row r="44" spans="1:18" ht="12.75">
      <c r="A44" s="12"/>
      <c r="C44" s="1" t="s">
        <v>16</v>
      </c>
      <c r="G44" s="1"/>
      <c r="H44" s="2" t="s">
        <v>0</v>
      </c>
      <c r="I44" s="1"/>
      <c r="K44" s="1"/>
      <c r="O44" s="33" t="s">
        <v>21</v>
      </c>
      <c r="R44" s="10"/>
    </row>
    <row r="45" spans="1:18" ht="12.75">
      <c r="A45" s="12"/>
      <c r="C45" t="s">
        <v>17</v>
      </c>
      <c r="H45" s="55" t="s">
        <v>19</v>
      </c>
      <c r="O45" s="26" t="s">
        <v>22</v>
      </c>
      <c r="R45" s="10"/>
    </row>
    <row r="46" spans="1:18" ht="12.75">
      <c r="A46" s="12"/>
      <c r="R46" s="10"/>
    </row>
    <row r="47" spans="1:18" ht="12.75">
      <c r="A47" s="12"/>
      <c r="R47" s="10"/>
    </row>
    <row r="48" spans="1:18" ht="12.75">
      <c r="A48" s="12"/>
      <c r="B48" s="20"/>
      <c r="C48" s="63" t="s">
        <v>40</v>
      </c>
      <c r="D48" s="63"/>
      <c r="E48" s="63"/>
      <c r="F48" s="63"/>
      <c r="G48" s="63"/>
      <c r="H48" s="63"/>
      <c r="I48" s="63"/>
      <c r="J48" s="63"/>
      <c r="K48" s="63"/>
      <c r="L48" s="63"/>
      <c r="M48" s="63"/>
      <c r="N48" s="63"/>
      <c r="O48" s="63"/>
      <c r="P48" s="63"/>
      <c r="Q48" s="63"/>
      <c r="R48" s="10"/>
    </row>
    <row r="49" spans="1:18" ht="12.75">
      <c r="A49" s="12"/>
      <c r="B49" s="64" t="s">
        <v>26</v>
      </c>
      <c r="C49" s="64"/>
      <c r="D49" s="64"/>
      <c r="E49" s="64"/>
      <c r="F49" s="64"/>
      <c r="G49" s="64"/>
      <c r="H49" s="35"/>
      <c r="I49" s="13" t="s">
        <v>34</v>
      </c>
      <c r="J49" s="35"/>
      <c r="K49" s="35"/>
      <c r="L49" s="13"/>
      <c r="N49" s="13"/>
      <c r="O49" s="13"/>
      <c r="P49" s="13"/>
      <c r="Q49" s="13"/>
      <c r="R49" s="10"/>
    </row>
    <row r="50" spans="1:18" ht="12.75">
      <c r="A50" s="12"/>
      <c r="B50" s="64" t="s">
        <v>28</v>
      </c>
      <c r="C50" s="64"/>
      <c r="D50" s="64"/>
      <c r="E50" s="64"/>
      <c r="F50" s="64"/>
      <c r="G50" s="64"/>
      <c r="H50" s="35"/>
      <c r="I50" s="13" t="s">
        <v>72</v>
      </c>
      <c r="J50" s="35"/>
      <c r="K50" s="35"/>
      <c r="N50" s="13"/>
      <c r="O50" s="13"/>
      <c r="P50" s="13"/>
      <c r="Q50" s="13"/>
      <c r="R50" s="10"/>
    </row>
    <row r="51" spans="1:18" ht="12.75">
      <c r="A51" s="12"/>
      <c r="B51" s="64" t="s">
        <v>27</v>
      </c>
      <c r="C51" s="64"/>
      <c r="D51" s="64"/>
      <c r="E51" s="64"/>
      <c r="F51" s="64"/>
      <c r="G51" s="64"/>
      <c r="H51" s="35"/>
      <c r="I51" s="13" t="s">
        <v>73</v>
      </c>
      <c r="J51" s="35"/>
      <c r="K51" s="35"/>
      <c r="N51" s="13"/>
      <c r="O51" s="13"/>
      <c r="P51" s="13"/>
      <c r="Q51" s="13"/>
      <c r="R51" s="10"/>
    </row>
    <row r="52" spans="1:18" ht="12.75">
      <c r="A52" s="12"/>
      <c r="B52" s="77" t="s">
        <v>29</v>
      </c>
      <c r="C52" s="77"/>
      <c r="D52" s="77"/>
      <c r="E52" s="77"/>
      <c r="F52" s="77"/>
      <c r="G52" s="77"/>
      <c r="H52" s="13"/>
      <c r="I52" s="13"/>
      <c r="J52" s="13"/>
      <c r="K52" s="13"/>
      <c r="M52" s="31"/>
      <c r="R52" s="10"/>
    </row>
    <row r="53" spans="1:18" ht="12.75">
      <c r="A53" s="12"/>
      <c r="B53" s="77" t="s">
        <v>35</v>
      </c>
      <c r="C53" s="77"/>
      <c r="D53" s="77"/>
      <c r="E53" s="77"/>
      <c r="F53" s="77"/>
      <c r="G53" s="77"/>
      <c r="H53" s="13"/>
      <c r="I53" s="78" t="s">
        <v>69</v>
      </c>
      <c r="J53" s="78"/>
      <c r="K53" s="78"/>
      <c r="M53" s="31"/>
      <c r="R53" s="10"/>
    </row>
    <row r="54" spans="1:18" ht="12.75">
      <c r="A54" s="12"/>
      <c r="B54" s="77" t="s">
        <v>30</v>
      </c>
      <c r="C54" s="77"/>
      <c r="D54" s="77"/>
      <c r="E54" s="77"/>
      <c r="F54" s="77"/>
      <c r="G54" s="77"/>
      <c r="H54" s="13"/>
      <c r="I54" s="78" t="s">
        <v>25</v>
      </c>
      <c r="J54" s="78"/>
      <c r="K54" s="78"/>
      <c r="R54" s="10"/>
    </row>
    <row r="55" spans="1:18" ht="12.75">
      <c r="A55" s="12"/>
      <c r="B55" s="77" t="s">
        <v>31</v>
      </c>
      <c r="C55" s="77"/>
      <c r="D55" s="77"/>
      <c r="E55" s="77"/>
      <c r="F55" s="77"/>
      <c r="G55" s="77"/>
      <c r="H55" s="13"/>
      <c r="I55" s="26"/>
      <c r="J55" s="26"/>
      <c r="K55" s="26"/>
      <c r="R55" s="10"/>
    </row>
    <row r="56" spans="1:18" ht="12.75">
      <c r="A56" s="12"/>
      <c r="B56" s="77" t="s">
        <v>32</v>
      </c>
      <c r="C56" s="77"/>
      <c r="D56" s="77"/>
      <c r="E56" s="77"/>
      <c r="F56" s="77"/>
      <c r="G56" s="77"/>
      <c r="H56" s="13"/>
      <c r="I56" s="26"/>
      <c r="J56" s="26"/>
      <c r="K56" s="26"/>
      <c r="R56" s="10"/>
    </row>
    <row r="57" spans="1:18" ht="12.75">
      <c r="A57" s="12"/>
      <c r="B57" s="77" t="s">
        <v>33</v>
      </c>
      <c r="C57" s="77"/>
      <c r="D57" s="77"/>
      <c r="E57" s="77"/>
      <c r="F57" s="77"/>
      <c r="G57" s="77"/>
      <c r="H57" s="13"/>
      <c r="I57" s="78" t="s">
        <v>24</v>
      </c>
      <c r="J57" s="78"/>
      <c r="K57" s="78"/>
      <c r="R57" s="10"/>
    </row>
    <row r="58" spans="1:18" ht="12.75">
      <c r="A58" s="12"/>
      <c r="B58" s="77" t="s">
        <v>36</v>
      </c>
      <c r="C58" s="77"/>
      <c r="D58" s="77"/>
      <c r="E58" s="77"/>
      <c r="F58" s="77"/>
      <c r="G58" s="77"/>
      <c r="H58" s="13"/>
      <c r="I58" s="78" t="s">
        <v>23</v>
      </c>
      <c r="J58" s="78"/>
      <c r="K58" s="78"/>
      <c r="R58" s="10"/>
    </row>
    <row r="59" spans="1:18" ht="12.75">
      <c r="A59" s="12"/>
      <c r="B59" s="77" t="s">
        <v>71</v>
      </c>
      <c r="C59" s="77"/>
      <c r="D59" s="77"/>
      <c r="E59" s="77"/>
      <c r="F59" s="77"/>
      <c r="G59" s="77"/>
      <c r="H59" s="13"/>
      <c r="I59" s="13"/>
      <c r="J59" s="13"/>
      <c r="K59" s="13"/>
      <c r="N59" s="78"/>
      <c r="O59" s="78"/>
      <c r="P59" s="78"/>
      <c r="R59" s="10"/>
    </row>
    <row r="60" spans="1:18" ht="5.25" customHeight="1" thickBot="1">
      <c r="A60" s="23"/>
      <c r="B60" s="21"/>
      <c r="C60" s="21"/>
      <c r="D60" s="29"/>
      <c r="E60" s="29"/>
      <c r="F60" s="21"/>
      <c r="G60" s="21"/>
      <c r="H60" s="21"/>
      <c r="I60" s="21"/>
      <c r="J60" s="21"/>
      <c r="K60" s="21"/>
      <c r="L60" s="21"/>
      <c r="M60" s="29"/>
      <c r="N60" s="29"/>
      <c r="O60" s="29"/>
      <c r="P60" s="29"/>
      <c r="Q60" s="29"/>
      <c r="R60" s="22"/>
    </row>
    <row r="61" ht="13.5" thickTop="1"/>
  </sheetData>
  <mergeCells count="35">
    <mergeCell ref="N59:P59"/>
    <mergeCell ref="B57:G57"/>
    <mergeCell ref="B59:G59"/>
    <mergeCell ref="I53:K53"/>
    <mergeCell ref="I54:K54"/>
    <mergeCell ref="B55:G55"/>
    <mergeCell ref="B56:G56"/>
    <mergeCell ref="I57:K57"/>
    <mergeCell ref="I58:K58"/>
    <mergeCell ref="B58:G58"/>
    <mergeCell ref="B50:G50"/>
    <mergeCell ref="B51:G51"/>
    <mergeCell ref="B52:G52"/>
    <mergeCell ref="B54:G54"/>
    <mergeCell ref="B53:G53"/>
    <mergeCell ref="C48:Q48"/>
    <mergeCell ref="B49:G49"/>
    <mergeCell ref="B13:Q13"/>
    <mergeCell ref="B17:C17"/>
    <mergeCell ref="Q16:Q17"/>
    <mergeCell ref="N16:P16"/>
    <mergeCell ref="M15:Q15"/>
    <mergeCell ref="D16:F16"/>
    <mergeCell ref="K16:K17"/>
    <mergeCell ref="H39:I39"/>
    <mergeCell ref="B11:Q11"/>
    <mergeCell ref="B12:Q12"/>
    <mergeCell ref="D6:N6"/>
    <mergeCell ref="D7:N7"/>
    <mergeCell ref="B9:Q9"/>
    <mergeCell ref="B10:Q10"/>
    <mergeCell ref="G16:G17"/>
    <mergeCell ref="H16:H17"/>
    <mergeCell ref="I16:I17"/>
    <mergeCell ref="J16:J17"/>
  </mergeCells>
  <printOptions/>
  <pageMargins left="0.75" right="0.75" top="1" bottom="1" header="0.5" footer="0.5"/>
  <pageSetup fitToHeight="1" fitToWidth="1" horizontalDpi="300" verticalDpi="300" orientation="portrait"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Iriotis Themis</cp:lastModifiedBy>
  <cp:lastPrinted>2002-06-05T16:27:41Z</cp:lastPrinted>
  <dcterms:created xsi:type="dcterms:W3CDTF">2002-01-22T13:12:08Z</dcterms:created>
  <dcterms:modified xsi:type="dcterms:W3CDTF">2002-06-12T09:34:07Z</dcterms:modified>
  <cp:category/>
  <cp:version/>
  <cp:contentType/>
  <cp:contentStatus/>
</cp:coreProperties>
</file>